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1" i="1" l="1"/>
  <c r="O10" i="1"/>
  <c r="O8" i="1"/>
  <c r="O6" i="1"/>
  <c r="O12" i="1"/>
  <c r="O13" i="1" s="1"/>
  <c r="AE13" i="1"/>
  <c r="AD13" i="1"/>
  <c r="AC13" i="1"/>
  <c r="AB13" i="1"/>
  <c r="AA13" i="1"/>
  <c r="Z13" i="1"/>
  <c r="Y13" i="1"/>
  <c r="I19" i="1"/>
  <c r="O19" i="1" s="1"/>
  <c r="X13" i="1"/>
  <c r="H19" i="1" s="1"/>
  <c r="L19" i="1" s="1"/>
  <c r="W13" i="1"/>
  <c r="G19" i="1" s="1"/>
  <c r="V13" i="1"/>
  <c r="F19" i="1" s="1"/>
  <c r="K19" i="1" s="1"/>
  <c r="U13" i="1"/>
  <c r="E19" i="1" s="1"/>
  <c r="M19" i="1" s="1"/>
  <c r="T13" i="1"/>
  <c r="I18" i="1" s="1"/>
  <c r="S13" i="1"/>
  <c r="H18" i="1" s="1"/>
  <c r="L18" i="1" s="1"/>
  <c r="R13" i="1"/>
  <c r="G18" i="1" s="1"/>
  <c r="Q13" i="1"/>
  <c r="F18" i="1" s="1"/>
  <c r="P13" i="1"/>
  <c r="E18" i="1"/>
  <c r="M13" i="1"/>
  <c r="L13" i="1"/>
  <c r="K13" i="1"/>
  <c r="J13" i="1"/>
  <c r="I13" i="1"/>
  <c r="H13" i="1"/>
  <c r="H17" i="1" s="1"/>
  <c r="G13" i="1"/>
  <c r="G17" i="1"/>
  <c r="F13" i="1"/>
  <c r="F17" i="1" s="1"/>
  <c r="E13" i="1"/>
  <c r="E17" i="1" s="1"/>
  <c r="E20" i="1" s="1"/>
  <c r="I17" i="1"/>
  <c r="M17" i="1" s="1"/>
  <c r="F20" i="1" l="1"/>
  <c r="K17" i="1"/>
  <c r="I20" i="1"/>
  <c r="M18" i="1"/>
  <c r="O18" i="1"/>
  <c r="G20" i="1"/>
  <c r="H20" i="1"/>
  <c r="L20" i="1" s="1"/>
  <c r="L17" i="1"/>
  <c r="K18" i="1"/>
  <c r="N13" i="1"/>
  <c r="N17" i="1" s="1"/>
  <c r="O17" i="1"/>
  <c r="O20" i="1" s="1"/>
  <c r="D14" i="1"/>
  <c r="M20" i="1" l="1"/>
  <c r="N20" i="1"/>
  <c r="K20" i="1"/>
</calcChain>
</file>

<file path=xl/sharedStrings.xml><?xml version="1.0" encoding="utf-8"?>
<sst xmlns="http://schemas.openxmlformats.org/spreadsheetml/2006/main" count="137" uniqueCount="98">
  <si>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</si>
  <si>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</si>
  <si>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</si>
  <si>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</si>
  <si>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</si>
  <si>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</si>
  <si>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</si>
  <si>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</si>
  <si>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</si>
  <si>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</si>
  <si>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</si>
  <si>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</si>
  <si>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</si>
  <si>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</si>
  <si>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</si>
  <si>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</si>
  <si>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</si>
  <si>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</si>
  <si>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</si>
  <si>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</si>
  <si>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</si>
  <si>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</si>
  <si>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</si>
  <si>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</si>
  <si>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</si>
  <si>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</si>
  <si>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</si>
  <si>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</si>
  <si>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</si>
  <si>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</si>
  <si>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</si>
  <si>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</si>
  <si>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</si>
  <si>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</si>
  <si>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suomensarja</t>
  </si>
  <si>
    <t>YPJ</t>
  </si>
  <si>
    <t>alemmat pudotuspelit</t>
  </si>
  <si>
    <t>KL - %</t>
  </si>
  <si>
    <t>Ottelu</t>
  </si>
  <si>
    <t>1.  ottelu</t>
  </si>
  <si>
    <t>Lyöty juoksu</t>
  </si>
  <si>
    <t>Tuotu juoksu</t>
  </si>
  <si>
    <t>Kunnari</t>
  </si>
  <si>
    <t>4.</t>
  </si>
  <si>
    <t>10.</t>
  </si>
  <si>
    <t>jatkosarja</t>
  </si>
  <si>
    <t>PeTo-Jussit</t>
  </si>
  <si>
    <t>jatkosarja ja play off</t>
  </si>
  <si>
    <t>2.</t>
  </si>
  <si>
    <t>Maija Puupponen</t>
  </si>
  <si>
    <t>16.7.1989</t>
  </si>
  <si>
    <t>NJ</t>
  </si>
  <si>
    <t>17.05. 2007  PeTo-Jussit - Pesä Ysit  0-1 (2-2, 2-2, 0-1)</t>
  </si>
  <si>
    <t xml:space="preserve">  17 v 10 kk   1 pv</t>
  </si>
  <si>
    <t>22.08. 2007  Pesä Ysit - PeTo-Jussit  1-1 (2-3, 2-1, 0-0, 5-5)</t>
  </si>
  <si>
    <t>25.  ottelu</t>
  </si>
  <si>
    <t xml:space="preserve">  18 v   1 kk   6 pv</t>
  </si>
  <si>
    <t>20.05. 2007  SiiPe - PeTo-Jussit  0-2 (2-4, 3-4)</t>
  </si>
  <si>
    <t>2.  ottelu</t>
  </si>
  <si>
    <t xml:space="preserve">  17 v 10 kk   4 pv</t>
  </si>
  <si>
    <t>Seurat</t>
  </si>
  <si>
    <t>NJ = Nurmon Jymy  (1925),  kasvattajaseura</t>
  </si>
  <si>
    <t>PeTo-Jussit = PeTo-Jussit, Seinäjoki  (2004)</t>
  </si>
  <si>
    <t>YPJ = Ylihärmän Pesis-Junkkarit  (1996)</t>
  </si>
  <si>
    <t>9.</t>
  </si>
  <si>
    <t>ykköspesis</t>
  </si>
  <si>
    <t>PeTo-Jussit  2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</si>
  <si>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</si>
  <si>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</si>
  <si>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</si>
  <si>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</si>
  <si>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</si>
  <si>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</si>
  <si>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</si>
  <si>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</si>
  <si>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</si>
  <si>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</si>
  <si>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</si>
  <si>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</si>
  <si>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</si>
  <si>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</si>
  <si>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</si>
  <si>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01.07. 2007  Kouvola</t>
  </si>
  <si>
    <t>PeTo</t>
  </si>
  <si>
    <t>jok</t>
  </si>
  <si>
    <t>Mikko Järvenpää</t>
  </si>
  <si>
    <t>2170</t>
  </si>
  <si>
    <t>29.06. 2008  Raahe</t>
  </si>
  <si>
    <t>2v</t>
  </si>
  <si>
    <t>Tommi Joensuu</t>
  </si>
  <si>
    <t xml:space="preserve">  0-1  (3-7, 5-5)</t>
  </si>
  <si>
    <t>0/4</t>
  </si>
  <si>
    <t xml:space="preserve">  2-0  (4-3, 5-3)</t>
  </si>
  <si>
    <t>4/5</t>
  </si>
  <si>
    <t>3/4</t>
  </si>
  <si>
    <t>1/1</t>
  </si>
  <si>
    <t>4/9</t>
  </si>
  <si>
    <t>3/8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</si>
</sst>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6" xfId="0" applyFont="1" applyFill="1" applyBorder="1"/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6" borderId="6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8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8" xfId="0" applyFont="1" applyFill="1" applyBorder="1"/>
    <xf numFmtId="0" fontId="2" fillId="7" borderId="8" xfId="0" applyFont="1" applyFill="1" applyBorder="1"/>
    <xf numFmtId="0" fontId="2" fillId="7" borderId="8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3" borderId="11" xfId="0" applyFont="1" applyFill="1" applyBorder="1"/>
    <xf numFmtId="0" fontId="2" fillId="3" borderId="12" xfId="0" applyFont="1" applyFill="1" applyBorder="1"/>
    <xf numFmtId="0" fontId="2" fillId="3" borderId="13" xfId="0" applyFont="1" applyFill="1" applyBorder="1"/>
    <xf numFmtId="0" fontId="2" fillId="7" borderId="14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12" xfId="0" applyFont="1" applyFill="1" applyBorder="1"/>
    <xf numFmtId="0" fontId="2" fillId="7" borderId="12" xfId="0" applyFont="1" applyFill="1" applyBorder="1"/>
    <xf numFmtId="0" fontId="2" fillId="7" borderId="12" xfId="0" applyFont="1" applyFill="1" applyBorder="1" applyAlignment="1">
      <alignment horizontal="right"/>
    </xf>
    <xf numFmtId="0" fontId="2" fillId="7" borderId="1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2" borderId="0" xfId="0" applyFont="1" applyFill="1"/>
    <xf numFmtId="0" fontId="7" fillId="9" borderId="1" xfId="0" applyFont="1" applyFill="1" applyBorder="1"/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165" fontId="2" fillId="10" borderId="3" xfId="1" applyNumberFormat="1" applyFont="1" applyFill="1" applyBorder="1" applyAlignment="1"/>
    <xf numFmtId="49" fontId="2" fillId="10" borderId="3" xfId="0" applyNumberFormat="1" applyFont="1" applyFill="1" applyBorder="1" applyAlignment="1">
      <alignment horizontal="center"/>
    </xf>
    <xf numFmtId="0" fontId="2" fillId="10" borderId="11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0" fontId="2" fillId="10" borderId="15" xfId="0" applyFont="1" applyFill="1" applyBorder="1" applyAlignment="1">
      <alignment horizontal="center"/>
    </xf>
    <xf numFmtId="0" fontId="2" fillId="10" borderId="11" xfId="0" applyFont="1" applyFill="1" applyBorder="1" applyAlignment="1">
      <alignment horizontal="center"/>
    </xf>
    <xf numFmtId="0" fontId="2" fillId="10" borderId="13" xfId="0" applyFont="1" applyFill="1" applyBorder="1" applyAlignment="1">
      <alignment horizontal="center"/>
    </xf>
    <xf numFmtId="49" fontId="2" fillId="10" borderId="13" xfId="0" applyNumberFormat="1" applyFont="1" applyFill="1" applyBorder="1" applyAlignment="1">
      <alignment horizontal="center"/>
    </xf>
    <xf numFmtId="0" fontId="2" fillId="10" borderId="3" xfId="0" applyFont="1" applyFill="1" applyBorder="1"/>
    <xf numFmtId="165" fontId="2" fillId="4" borderId="3" xfId="0" applyNumberFormat="1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2" fillId="9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5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83" customWidth="1"/>
    <col min="4" max="4" width="15" style="84" customWidth="1"/>
    <col min="5" max="12" width="5.7109375" style="84" customWidth="1"/>
    <col min="13" max="13" width="6.28515625" style="84" customWidth="1"/>
    <col min="14" max="14" width="8.28515625" style="84" customWidth="1"/>
    <col min="15" max="15" width="0.7109375" style="84" customWidth="1"/>
    <col min="16" max="23" width="5.7109375" style="84" customWidth="1"/>
    <col min="24" max="25" width="5.7109375" style="24" customWidth="1"/>
    <col min="26" max="27" width="6.5703125" style="24" customWidth="1"/>
    <col min="28" max="28" width="6.28515625" style="24" customWidth="1"/>
    <col min="29" max="29" width="2.85546875" style="24" customWidth="1"/>
    <col min="30" max="30" width="3" style="24" customWidth="1"/>
    <col min="31" max="31" width="2.7109375" style="24" customWidth="1"/>
    <col min="32" max="32" width="24" style="24" customWidth="1"/>
    <col min="33" max="33" width="6.7109375" style="24" customWidth="1"/>
    <col min="34" max="16384" width="9.140625" style="24"/>
  </cols>
  <sheetData>
    <row r="1" spans="1:38" s="9" customFormat="1" ht="15" customHeight="1" x14ac:dyDescent="0.25">
      <c r="A1" s="1"/>
      <c r="B1" s="2" t="s">
        <v>49</v>
      </c>
      <c r="C1" s="2"/>
      <c r="D1" s="3"/>
      <c r="E1" s="4" t="s">
        <v>50</v>
      </c>
      <c r="F1" s="5"/>
      <c r="G1" s="6"/>
      <c r="H1" s="3"/>
      <c r="I1" s="5"/>
      <c r="J1" s="5"/>
      <c r="K1" s="5"/>
      <c r="L1" s="3"/>
      <c r="M1" s="5"/>
      <c r="N1" s="5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13" t="s">
        <v>29</v>
      </c>
      <c r="AG2" s="8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3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30</v>
      </c>
      <c r="AD3" s="17" t="s">
        <v>31</v>
      </c>
      <c r="AE3" s="18" t="s">
        <v>32</v>
      </c>
      <c r="AF3" s="13"/>
      <c r="AG3" s="8"/>
      <c r="AH3" s="8"/>
      <c r="AI3" s="8"/>
      <c r="AJ3" s="8"/>
      <c r="AK3" s="8"/>
      <c r="AL3" s="8"/>
    </row>
    <row r="4" spans="1:38" ht="15" customHeight="1" x14ac:dyDescent="0.25">
      <c r="A4" s="1"/>
      <c r="B4" s="25">
        <v>2006</v>
      </c>
      <c r="C4" s="25"/>
      <c r="D4" s="26" t="s">
        <v>51</v>
      </c>
      <c r="E4" s="25"/>
      <c r="F4" s="27" t="s">
        <v>34</v>
      </c>
      <c r="G4" s="25"/>
      <c r="H4" s="25"/>
      <c r="I4" s="25"/>
      <c r="J4" s="25"/>
      <c r="K4" s="25"/>
      <c r="L4" s="25"/>
      <c r="M4" s="25"/>
      <c r="N4" s="28"/>
      <c r="O4" s="29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2"/>
      <c r="AC4" s="30"/>
      <c r="AD4" s="30"/>
      <c r="AE4" s="30"/>
      <c r="AF4" s="33"/>
      <c r="AG4" s="8"/>
      <c r="AH4" s="8"/>
      <c r="AI4" s="8"/>
      <c r="AJ4" s="8"/>
      <c r="AK4" s="8"/>
      <c r="AL4" s="8"/>
    </row>
    <row r="5" spans="1:38" ht="15" customHeight="1" x14ac:dyDescent="0.25">
      <c r="A5" s="1"/>
      <c r="B5" s="25">
        <v>2007</v>
      </c>
      <c r="C5" s="25"/>
      <c r="D5" s="26" t="s">
        <v>66</v>
      </c>
      <c r="E5" s="25"/>
      <c r="F5" s="27" t="s">
        <v>34</v>
      </c>
      <c r="G5" s="25"/>
      <c r="H5" s="25"/>
      <c r="I5" s="25"/>
      <c r="J5" s="25"/>
      <c r="K5" s="25"/>
      <c r="L5" s="25"/>
      <c r="M5" s="25"/>
      <c r="N5" s="28"/>
      <c r="O5" s="29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2"/>
      <c r="AC5" s="30"/>
      <c r="AD5" s="30"/>
      <c r="AE5" s="30"/>
      <c r="AF5" s="33"/>
      <c r="AG5" s="8"/>
      <c r="AH5" s="8"/>
      <c r="AI5" s="8"/>
      <c r="AJ5" s="8"/>
      <c r="AK5" s="8"/>
      <c r="AL5" s="8"/>
    </row>
    <row r="6" spans="1:38" ht="15" customHeight="1" x14ac:dyDescent="0.2">
      <c r="A6" s="1"/>
      <c r="B6" s="30">
        <v>2007</v>
      </c>
      <c r="C6" s="30" t="s">
        <v>48</v>
      </c>
      <c r="D6" s="34" t="s">
        <v>46</v>
      </c>
      <c r="E6" s="30">
        <v>20</v>
      </c>
      <c r="F6" s="30">
        <v>0</v>
      </c>
      <c r="G6" s="30">
        <v>0</v>
      </c>
      <c r="H6" s="30">
        <v>14</v>
      </c>
      <c r="I6" s="30">
        <v>30</v>
      </c>
      <c r="J6" s="30">
        <v>29</v>
      </c>
      <c r="K6" s="30">
        <v>1</v>
      </c>
      <c r="L6" s="30">
        <v>0</v>
      </c>
      <c r="M6" s="30">
        <v>0</v>
      </c>
      <c r="N6" s="35">
        <v>0.44769999999999999</v>
      </c>
      <c r="O6" s="36">
        <f>PRODUCT(I6/N6)</f>
        <v>67.009157918248832</v>
      </c>
      <c r="P6" s="30">
        <v>12</v>
      </c>
      <c r="Q6" s="30">
        <v>0</v>
      </c>
      <c r="R6" s="30">
        <v>1</v>
      </c>
      <c r="S6" s="30">
        <v>3</v>
      </c>
      <c r="T6" s="30">
        <v>15</v>
      </c>
      <c r="U6" s="31"/>
      <c r="V6" s="31"/>
      <c r="W6" s="31"/>
      <c r="X6" s="31"/>
      <c r="Y6" s="31"/>
      <c r="Z6" s="30"/>
      <c r="AA6" s="30"/>
      <c r="AB6" s="32"/>
      <c r="AC6" s="30"/>
      <c r="AD6" s="30">
        <v>1</v>
      </c>
      <c r="AE6" s="30"/>
      <c r="AF6" s="33" t="s">
        <v>45</v>
      </c>
      <c r="AG6" s="8"/>
      <c r="AH6" s="8"/>
      <c r="AI6" s="8"/>
      <c r="AJ6" s="8"/>
      <c r="AK6" s="8"/>
      <c r="AL6" s="8"/>
    </row>
    <row r="7" spans="1:38" ht="15" customHeight="1" x14ac:dyDescent="0.2">
      <c r="A7" s="1"/>
      <c r="B7" s="85">
        <v>2008</v>
      </c>
      <c r="C7" s="86"/>
      <c r="D7" s="87" t="s">
        <v>66</v>
      </c>
      <c r="E7" s="88"/>
      <c r="F7" s="88" t="s">
        <v>65</v>
      </c>
      <c r="G7" s="89"/>
      <c r="H7" s="86"/>
      <c r="I7" s="85"/>
      <c r="J7" s="85"/>
      <c r="K7" s="85"/>
      <c r="L7" s="85"/>
      <c r="M7" s="85"/>
      <c r="N7" s="85"/>
      <c r="O7" s="23"/>
      <c r="P7" s="30"/>
      <c r="Q7" s="30"/>
      <c r="R7" s="30"/>
      <c r="S7" s="30"/>
      <c r="T7" s="30"/>
      <c r="U7" s="31"/>
      <c r="V7" s="31"/>
      <c r="W7" s="31"/>
      <c r="X7" s="31"/>
      <c r="Y7" s="31"/>
      <c r="Z7" s="30"/>
      <c r="AA7" s="30"/>
      <c r="AB7" s="30"/>
      <c r="AC7" s="30"/>
      <c r="AD7" s="30"/>
      <c r="AE7" s="30"/>
      <c r="AF7" s="73"/>
      <c r="AG7" s="90"/>
      <c r="AH7" s="8"/>
      <c r="AI7" s="8"/>
      <c r="AJ7" s="8"/>
      <c r="AK7" s="8"/>
      <c r="AL7" s="8"/>
    </row>
    <row r="8" spans="1:38" ht="15" customHeight="1" x14ac:dyDescent="0.2">
      <c r="A8" s="1"/>
      <c r="B8" s="30">
        <v>2008</v>
      </c>
      <c r="C8" s="30" t="s">
        <v>43</v>
      </c>
      <c r="D8" s="34" t="s">
        <v>46</v>
      </c>
      <c r="E8" s="30">
        <v>15</v>
      </c>
      <c r="F8" s="30">
        <v>0</v>
      </c>
      <c r="G8" s="30">
        <v>0</v>
      </c>
      <c r="H8" s="30">
        <v>7</v>
      </c>
      <c r="I8" s="30">
        <v>22</v>
      </c>
      <c r="J8" s="30">
        <v>22</v>
      </c>
      <c r="K8" s="30">
        <v>0</v>
      </c>
      <c r="L8" s="30">
        <v>0</v>
      </c>
      <c r="M8" s="30">
        <v>0</v>
      </c>
      <c r="N8" s="35">
        <v>0.45829999999999999</v>
      </c>
      <c r="O8" s="36">
        <f>PRODUCT(I8/N8)</f>
        <v>48.003491162993676</v>
      </c>
      <c r="P8" s="30">
        <v>4</v>
      </c>
      <c r="Q8" s="30">
        <v>0</v>
      </c>
      <c r="R8" s="30">
        <v>0</v>
      </c>
      <c r="S8" s="30">
        <v>0</v>
      </c>
      <c r="T8" s="30">
        <v>2</v>
      </c>
      <c r="U8" s="31"/>
      <c r="V8" s="31"/>
      <c r="W8" s="31"/>
      <c r="X8" s="31"/>
      <c r="Y8" s="31"/>
      <c r="Z8" s="30"/>
      <c r="AA8" s="30"/>
      <c r="AB8" s="32"/>
      <c r="AC8" s="30"/>
      <c r="AD8" s="30"/>
      <c r="AE8" s="30"/>
      <c r="AF8" s="33" t="s">
        <v>47</v>
      </c>
      <c r="AG8" s="8"/>
      <c r="AH8" s="8"/>
      <c r="AI8" s="8"/>
      <c r="AJ8" s="8"/>
      <c r="AK8" s="8"/>
      <c r="AL8" s="8"/>
    </row>
    <row r="9" spans="1:38" ht="15" customHeight="1" x14ac:dyDescent="0.2">
      <c r="A9" s="1"/>
      <c r="B9" s="85">
        <v>2009</v>
      </c>
      <c r="C9" s="86"/>
      <c r="D9" s="87" t="s">
        <v>66</v>
      </c>
      <c r="E9" s="88"/>
      <c r="F9" s="88" t="s">
        <v>65</v>
      </c>
      <c r="G9" s="89"/>
      <c r="H9" s="86"/>
      <c r="I9" s="85"/>
      <c r="J9" s="85"/>
      <c r="K9" s="85"/>
      <c r="L9" s="85"/>
      <c r="M9" s="85"/>
      <c r="N9" s="85"/>
      <c r="O9" s="36"/>
      <c r="P9" s="30"/>
      <c r="Q9" s="30"/>
      <c r="R9" s="30"/>
      <c r="S9" s="30"/>
      <c r="T9" s="30"/>
      <c r="U9" s="31"/>
      <c r="V9" s="31"/>
      <c r="W9" s="31"/>
      <c r="X9" s="31"/>
      <c r="Y9" s="31"/>
      <c r="Z9" s="30"/>
      <c r="AA9" s="30"/>
      <c r="AB9" s="32"/>
      <c r="AC9" s="30"/>
      <c r="AD9" s="30"/>
      <c r="AE9" s="30"/>
      <c r="AF9" s="33"/>
      <c r="AG9" s="8"/>
      <c r="AH9" s="8"/>
      <c r="AI9" s="8"/>
      <c r="AJ9" s="8"/>
      <c r="AK9" s="8"/>
      <c r="AL9" s="8"/>
    </row>
    <row r="10" spans="1:38" ht="15" customHeight="1" x14ac:dyDescent="0.2">
      <c r="A10" s="1"/>
      <c r="B10" s="30">
        <v>2009</v>
      </c>
      <c r="C10" s="30" t="s">
        <v>43</v>
      </c>
      <c r="D10" s="34" t="s">
        <v>46</v>
      </c>
      <c r="E10" s="30">
        <v>7</v>
      </c>
      <c r="F10" s="30">
        <v>0</v>
      </c>
      <c r="G10" s="30">
        <v>1</v>
      </c>
      <c r="H10" s="30">
        <v>2</v>
      </c>
      <c r="I10" s="30">
        <v>7</v>
      </c>
      <c r="J10" s="30">
        <v>5</v>
      </c>
      <c r="K10" s="30">
        <v>1</v>
      </c>
      <c r="L10" s="30">
        <v>0</v>
      </c>
      <c r="M10" s="30">
        <v>1</v>
      </c>
      <c r="N10" s="35">
        <v>0.33329999999999999</v>
      </c>
      <c r="O10" s="36">
        <f>PRODUCT(I10/N10)</f>
        <v>21.002100210021002</v>
      </c>
      <c r="P10" s="30"/>
      <c r="Q10" s="30"/>
      <c r="R10" s="30"/>
      <c r="S10" s="30"/>
      <c r="T10" s="30"/>
      <c r="U10" s="31"/>
      <c r="V10" s="31"/>
      <c r="W10" s="31"/>
      <c r="X10" s="31"/>
      <c r="Y10" s="31"/>
      <c r="Z10" s="30"/>
      <c r="AA10" s="30"/>
      <c r="AB10" s="32"/>
      <c r="AC10" s="30"/>
      <c r="AD10" s="30"/>
      <c r="AE10" s="30"/>
      <c r="AF10" s="33"/>
      <c r="AG10" s="8"/>
      <c r="AH10" s="8"/>
      <c r="AI10" s="8"/>
      <c r="AJ10" s="8"/>
      <c r="AK10" s="8"/>
      <c r="AL10" s="8"/>
    </row>
    <row r="11" spans="1:38" ht="15" customHeight="1" x14ac:dyDescent="0.2">
      <c r="A11" s="1"/>
      <c r="B11" s="30">
        <v>2010</v>
      </c>
      <c r="C11" s="30" t="s">
        <v>44</v>
      </c>
      <c r="D11" s="34" t="s">
        <v>35</v>
      </c>
      <c r="E11" s="30">
        <v>23</v>
      </c>
      <c r="F11" s="30">
        <v>0</v>
      </c>
      <c r="G11" s="30">
        <v>0</v>
      </c>
      <c r="H11" s="30">
        <v>13</v>
      </c>
      <c r="I11" s="30">
        <v>47</v>
      </c>
      <c r="J11" s="30">
        <v>29</v>
      </c>
      <c r="K11" s="30">
        <v>15</v>
      </c>
      <c r="L11" s="30">
        <v>3</v>
      </c>
      <c r="M11" s="30">
        <v>0</v>
      </c>
      <c r="N11" s="35">
        <v>0.45629999999999998</v>
      </c>
      <c r="O11" s="36">
        <f>PRODUCT(I11/N11)</f>
        <v>103.00241069471839</v>
      </c>
      <c r="P11" s="30"/>
      <c r="Q11" s="30"/>
      <c r="R11" s="30"/>
      <c r="S11" s="30"/>
      <c r="T11" s="30"/>
      <c r="U11" s="31">
        <v>3</v>
      </c>
      <c r="V11" s="31">
        <v>0</v>
      </c>
      <c r="W11" s="31">
        <v>1</v>
      </c>
      <c r="X11" s="31">
        <v>5</v>
      </c>
      <c r="Y11" s="31">
        <v>11</v>
      </c>
      <c r="Z11" s="30"/>
      <c r="AA11" s="30"/>
      <c r="AB11" s="32"/>
      <c r="AC11" s="30"/>
      <c r="AD11" s="30"/>
      <c r="AE11" s="30"/>
      <c r="AF11" s="37" t="s">
        <v>36</v>
      </c>
      <c r="AG11" s="8"/>
      <c r="AH11" s="8"/>
      <c r="AI11" s="8"/>
      <c r="AJ11" s="8"/>
      <c r="AK11" s="8"/>
      <c r="AL11" s="8"/>
    </row>
    <row r="12" spans="1:38" ht="15" customHeight="1" x14ac:dyDescent="0.2">
      <c r="A12" s="1"/>
      <c r="B12" s="30">
        <v>2011</v>
      </c>
      <c r="C12" s="30" t="s">
        <v>64</v>
      </c>
      <c r="D12" s="34" t="s">
        <v>46</v>
      </c>
      <c r="E12" s="30">
        <v>22</v>
      </c>
      <c r="F12" s="30">
        <v>0</v>
      </c>
      <c r="G12" s="30">
        <v>1</v>
      </c>
      <c r="H12" s="30">
        <v>8</v>
      </c>
      <c r="I12" s="30">
        <v>40</v>
      </c>
      <c r="J12" s="30">
        <v>30</v>
      </c>
      <c r="K12" s="30">
        <v>2</v>
      </c>
      <c r="L12" s="30">
        <v>7</v>
      </c>
      <c r="M12" s="30">
        <v>1</v>
      </c>
      <c r="N12" s="35">
        <v>0.35099999999999998</v>
      </c>
      <c r="O12" s="36">
        <f>PRODUCT(I12/N12)</f>
        <v>113.96011396011397</v>
      </c>
      <c r="P12" s="30"/>
      <c r="Q12" s="30"/>
      <c r="R12" s="30"/>
      <c r="S12" s="30"/>
      <c r="T12" s="30"/>
      <c r="U12" s="31"/>
      <c r="V12" s="31"/>
      <c r="W12" s="31"/>
      <c r="X12" s="31"/>
      <c r="Y12" s="31"/>
      <c r="Z12" s="30"/>
      <c r="AA12" s="30"/>
      <c r="AB12" s="32"/>
      <c r="AC12" s="30"/>
      <c r="AD12" s="30"/>
      <c r="AE12" s="30"/>
      <c r="AF12" s="13"/>
      <c r="AG12" s="8"/>
      <c r="AH12" s="8"/>
      <c r="AI12" s="8"/>
      <c r="AJ12" s="8"/>
      <c r="AK12" s="8"/>
      <c r="AL12" s="8"/>
    </row>
    <row r="13" spans="1:38" s="9" customFormat="1" ht="15" customHeight="1" x14ac:dyDescent="0.2">
      <c r="A13" s="1"/>
      <c r="B13" s="16" t="s">
        <v>9</v>
      </c>
      <c r="C13" s="17"/>
      <c r="D13" s="15"/>
      <c r="E13" s="18">
        <f>SUM(E4:E12)</f>
        <v>87</v>
      </c>
      <c r="F13" s="18">
        <f t="shared" ref="F13:M13" si="0">SUM(F4:F12)</f>
        <v>0</v>
      </c>
      <c r="G13" s="18">
        <f t="shared" si="0"/>
        <v>2</v>
      </c>
      <c r="H13" s="18">
        <f t="shared" si="0"/>
        <v>44</v>
      </c>
      <c r="I13" s="18">
        <f t="shared" si="0"/>
        <v>146</v>
      </c>
      <c r="J13" s="18">
        <f t="shared" si="0"/>
        <v>115</v>
      </c>
      <c r="K13" s="18">
        <f t="shared" si="0"/>
        <v>19</v>
      </c>
      <c r="L13" s="18">
        <f t="shared" si="0"/>
        <v>10</v>
      </c>
      <c r="M13" s="18">
        <f t="shared" si="0"/>
        <v>2</v>
      </c>
      <c r="N13" s="38">
        <f>PRODUCT(I13/O13)</f>
        <v>0.41362436274663977</v>
      </c>
      <c r="O13" s="39">
        <f>SUM(O6:O12)</f>
        <v>352.97727394609586</v>
      </c>
      <c r="P13" s="18">
        <f t="shared" ref="P13:AE13" si="1">SUM(P4:P12)</f>
        <v>16</v>
      </c>
      <c r="Q13" s="18">
        <f t="shared" si="1"/>
        <v>0</v>
      </c>
      <c r="R13" s="18">
        <f t="shared" si="1"/>
        <v>1</v>
      </c>
      <c r="S13" s="18">
        <f t="shared" si="1"/>
        <v>3</v>
      </c>
      <c r="T13" s="18">
        <f t="shared" si="1"/>
        <v>17</v>
      </c>
      <c r="U13" s="18">
        <f t="shared" si="1"/>
        <v>3</v>
      </c>
      <c r="V13" s="18">
        <f t="shared" si="1"/>
        <v>0</v>
      </c>
      <c r="W13" s="18">
        <f t="shared" si="1"/>
        <v>1</v>
      </c>
      <c r="X13" s="18">
        <f t="shared" si="1"/>
        <v>5</v>
      </c>
      <c r="Y13" s="18">
        <f t="shared" si="1"/>
        <v>11</v>
      </c>
      <c r="Z13" s="18">
        <f t="shared" si="1"/>
        <v>0</v>
      </c>
      <c r="AA13" s="18">
        <f t="shared" si="1"/>
        <v>0</v>
      </c>
      <c r="AB13" s="18">
        <f t="shared" si="1"/>
        <v>0</v>
      </c>
      <c r="AC13" s="18">
        <f t="shared" si="1"/>
        <v>0</v>
      </c>
      <c r="AD13" s="18">
        <f t="shared" si="1"/>
        <v>1</v>
      </c>
      <c r="AE13" s="18">
        <f t="shared" si="1"/>
        <v>0</v>
      </c>
      <c r="AF13" s="13"/>
      <c r="AG13" s="8"/>
      <c r="AH13" s="8"/>
      <c r="AI13" s="8"/>
      <c r="AJ13" s="8"/>
      <c r="AK13" s="8"/>
      <c r="AL13" s="8"/>
    </row>
    <row r="14" spans="1:38" ht="15" customHeight="1" x14ac:dyDescent="0.2">
      <c r="A14" s="1"/>
      <c r="B14" s="34" t="s">
        <v>2</v>
      </c>
      <c r="C14" s="40"/>
      <c r="D14" s="41">
        <f>SUM(F13:H13)+((I13-F13-G13)/3)+(E13/3)+(Z13*25)+(AA13*25)+(AB13*10)+(AC13*25)+(AD13*20)+(AE13*15)</f>
        <v>143</v>
      </c>
      <c r="E14" s="1"/>
      <c r="F14" s="1"/>
      <c r="G14" s="1"/>
      <c r="H14" s="1"/>
      <c r="I14" s="1"/>
      <c r="J14" s="1"/>
      <c r="K14" s="1"/>
      <c r="L14" s="1"/>
      <c r="M14" s="1"/>
      <c r="N14" s="4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43"/>
      <c r="AE14" s="1"/>
      <c r="AF14" s="1"/>
      <c r="AG14" s="8"/>
      <c r="AH14" s="8"/>
      <c r="AI14" s="8"/>
      <c r="AJ14" s="8"/>
      <c r="AK14" s="8"/>
      <c r="AL14" s="8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42"/>
      <c r="O15" s="29"/>
      <c r="P15" s="1"/>
      <c r="Q15" s="44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45"/>
      <c r="AG15" s="8"/>
      <c r="AH15" s="8"/>
      <c r="AI15" s="8"/>
      <c r="AJ15" s="8"/>
      <c r="AK15" s="8"/>
      <c r="AL15" s="8"/>
    </row>
    <row r="16" spans="1:38" ht="15" customHeight="1" x14ac:dyDescent="0.25">
      <c r="A16" s="1"/>
      <c r="B16" s="22" t="s">
        <v>16</v>
      </c>
      <c r="C16" s="46"/>
      <c r="D16" s="46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8" t="s">
        <v>37</v>
      </c>
      <c r="O16" s="23"/>
      <c r="P16" s="47" t="s">
        <v>33</v>
      </c>
      <c r="Q16" s="12"/>
      <c r="R16" s="12"/>
      <c r="S16" s="12"/>
      <c r="T16" s="48"/>
      <c r="U16" s="48"/>
      <c r="V16" s="48"/>
      <c r="W16" s="48"/>
      <c r="X16" s="48"/>
      <c r="Y16" s="12"/>
      <c r="Z16" s="12"/>
      <c r="AA16" s="12"/>
      <c r="AB16" s="12"/>
      <c r="AC16" s="12"/>
      <c r="AD16" s="12"/>
      <c r="AE16" s="12"/>
      <c r="AF16" s="49"/>
      <c r="AG16" s="8"/>
      <c r="AH16" s="8"/>
      <c r="AI16" s="8"/>
      <c r="AJ16" s="8"/>
      <c r="AK16" s="8"/>
      <c r="AL16" s="8"/>
    </row>
    <row r="17" spans="1:38" ht="15" customHeight="1" x14ac:dyDescent="0.2">
      <c r="A17" s="1"/>
      <c r="B17" s="47" t="s">
        <v>17</v>
      </c>
      <c r="C17" s="12"/>
      <c r="D17" s="50"/>
      <c r="E17" s="30">
        <f>PRODUCT(E13)</f>
        <v>87</v>
      </c>
      <c r="F17" s="30">
        <f>PRODUCT(F13)</f>
        <v>0</v>
      </c>
      <c r="G17" s="30">
        <f>PRODUCT(G13)</f>
        <v>2</v>
      </c>
      <c r="H17" s="30">
        <f>PRODUCT(H13)</f>
        <v>44</v>
      </c>
      <c r="I17" s="30">
        <f>PRODUCT(I13)</f>
        <v>146</v>
      </c>
      <c r="J17" s="1"/>
      <c r="K17" s="51">
        <f>PRODUCT((F17+G17)/E17)</f>
        <v>2.2988505747126436E-2</v>
      </c>
      <c r="L17" s="51">
        <f>PRODUCT(H17/E17)</f>
        <v>0.50574712643678166</v>
      </c>
      <c r="M17" s="51">
        <f>PRODUCT(I17/E17)</f>
        <v>1.6781609195402298</v>
      </c>
      <c r="N17" s="52">
        <f>PRODUCT(N13)</f>
        <v>0.41362436274663977</v>
      </c>
      <c r="O17" s="23">
        <f>PRODUCT(O13)</f>
        <v>352.97727394609586</v>
      </c>
      <c r="P17" s="53" t="s">
        <v>38</v>
      </c>
      <c r="Q17" s="54"/>
      <c r="R17" s="54"/>
      <c r="S17" s="55" t="s">
        <v>52</v>
      </c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6"/>
      <c r="AE17" s="56" t="s">
        <v>39</v>
      </c>
      <c r="AF17" s="57" t="s">
        <v>53</v>
      </c>
      <c r="AG17" s="8"/>
      <c r="AH17" s="8"/>
      <c r="AI17" s="8"/>
      <c r="AJ17" s="8"/>
      <c r="AK17" s="8"/>
      <c r="AL17" s="8"/>
    </row>
    <row r="18" spans="1:38" ht="15" customHeight="1" x14ac:dyDescent="0.2">
      <c r="A18" s="1"/>
      <c r="B18" s="58" t="s">
        <v>18</v>
      </c>
      <c r="C18" s="59"/>
      <c r="D18" s="60"/>
      <c r="E18" s="30">
        <f>SUM(P13)</f>
        <v>16</v>
      </c>
      <c r="F18" s="30">
        <f>SUM(Q13)</f>
        <v>0</v>
      </c>
      <c r="G18" s="30">
        <f>SUM(R13)</f>
        <v>1</v>
      </c>
      <c r="H18" s="30">
        <f>SUM(S13)</f>
        <v>3</v>
      </c>
      <c r="I18" s="30">
        <f>SUM(T13)</f>
        <v>17</v>
      </c>
      <c r="J18" s="1"/>
      <c r="K18" s="51">
        <f>PRODUCT((F18+G18)/E18)</f>
        <v>6.25E-2</v>
      </c>
      <c r="L18" s="51">
        <f>PRODUCT(H18/E18)</f>
        <v>0.1875</v>
      </c>
      <c r="M18" s="51">
        <f>PRODUCT(I18/E18)</f>
        <v>1.0625</v>
      </c>
      <c r="N18" s="35">
        <v>0.39529999999999998</v>
      </c>
      <c r="O18" s="23">
        <f>PRODUCT(I18/N18)</f>
        <v>43.005312420946119</v>
      </c>
      <c r="P18" s="61" t="s">
        <v>40</v>
      </c>
      <c r="Q18" s="62"/>
      <c r="R18" s="62"/>
      <c r="S18" s="63" t="s">
        <v>54</v>
      </c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4"/>
      <c r="AE18" s="64" t="s">
        <v>55</v>
      </c>
      <c r="AF18" s="65" t="s">
        <v>56</v>
      </c>
      <c r="AG18" s="8"/>
      <c r="AH18" s="8"/>
      <c r="AI18" s="8"/>
      <c r="AJ18" s="8"/>
      <c r="AK18" s="8"/>
      <c r="AL18" s="8"/>
    </row>
    <row r="19" spans="1:38" ht="15" customHeight="1" x14ac:dyDescent="0.2">
      <c r="A19" s="1"/>
      <c r="B19" s="66" t="s">
        <v>19</v>
      </c>
      <c r="C19" s="67"/>
      <c r="D19" s="68"/>
      <c r="E19" s="31">
        <f>PRODUCT(U13)</f>
        <v>3</v>
      </c>
      <c r="F19" s="31">
        <f>PRODUCT(V13)</f>
        <v>0</v>
      </c>
      <c r="G19" s="31">
        <f>PRODUCT(W13)</f>
        <v>1</v>
      </c>
      <c r="H19" s="31">
        <f>PRODUCT(X13)</f>
        <v>5</v>
      </c>
      <c r="I19" s="31">
        <f>PRODUCT(Y13)</f>
        <v>11</v>
      </c>
      <c r="J19" s="1"/>
      <c r="K19" s="69">
        <f>PRODUCT((F19+G19)/E19)</f>
        <v>0.33333333333333331</v>
      </c>
      <c r="L19" s="69">
        <f>PRODUCT(H19/E19)</f>
        <v>1.6666666666666667</v>
      </c>
      <c r="M19" s="69">
        <f>PRODUCT(I19/E19)</f>
        <v>3.6666666666666665</v>
      </c>
      <c r="N19" s="70">
        <v>0.68799999999999994</v>
      </c>
      <c r="O19" s="23">
        <f>PRODUCT(I19/N19)</f>
        <v>15.988372093023257</v>
      </c>
      <c r="P19" s="61" t="s">
        <v>41</v>
      </c>
      <c r="Q19" s="62"/>
      <c r="R19" s="62"/>
      <c r="S19" s="63" t="s">
        <v>57</v>
      </c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4"/>
      <c r="AE19" s="64" t="s">
        <v>58</v>
      </c>
      <c r="AF19" s="65" t="s">
        <v>59</v>
      </c>
      <c r="AG19" s="8"/>
      <c r="AH19" s="8"/>
      <c r="AI19" s="8"/>
      <c r="AJ19" s="8"/>
      <c r="AK19" s="8"/>
      <c r="AL19" s="8"/>
    </row>
    <row r="20" spans="1:38" s="9" customFormat="1" ht="15" customHeight="1" x14ac:dyDescent="0.2">
      <c r="A20" s="1"/>
      <c r="B20" s="71" t="s">
        <v>20</v>
      </c>
      <c r="C20" s="72"/>
      <c r="D20" s="73"/>
      <c r="E20" s="18">
        <f>SUM(E17:E19)</f>
        <v>106</v>
      </c>
      <c r="F20" s="18">
        <f>SUM(F17:F19)</f>
        <v>0</v>
      </c>
      <c r="G20" s="18">
        <f>SUM(G17:G19)</f>
        <v>4</v>
      </c>
      <c r="H20" s="18">
        <f>SUM(H17:H19)</f>
        <v>52</v>
      </c>
      <c r="I20" s="18">
        <f>SUM(I17:I19)</f>
        <v>174</v>
      </c>
      <c r="J20" s="1"/>
      <c r="K20" s="74">
        <f>PRODUCT((F20+G20)/E20)</f>
        <v>3.7735849056603772E-2</v>
      </c>
      <c r="L20" s="74">
        <f>PRODUCT(H20/E20)</f>
        <v>0.49056603773584906</v>
      </c>
      <c r="M20" s="74">
        <f>PRODUCT(I20/E20)</f>
        <v>1.6415094339622642</v>
      </c>
      <c r="N20" s="38">
        <f>PRODUCT(I20/O20)</f>
        <v>0.42235986888592014</v>
      </c>
      <c r="O20" s="23">
        <f>SUM(O17:O19)</f>
        <v>411.97095846006522</v>
      </c>
      <c r="P20" s="75" t="s">
        <v>42</v>
      </c>
      <c r="Q20" s="76"/>
      <c r="R20" s="76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8"/>
      <c r="AE20" s="77"/>
      <c r="AF20" s="79"/>
      <c r="AG20" s="8"/>
      <c r="AH20" s="8"/>
      <c r="AI20" s="8"/>
      <c r="AJ20" s="8"/>
      <c r="AK20" s="8"/>
      <c r="AL20" s="8"/>
    </row>
    <row r="21" spans="1:38" ht="15" customHeight="1" x14ac:dyDescent="0.25">
      <c r="A21" s="1"/>
      <c r="B21" s="43"/>
      <c r="C21" s="43"/>
      <c r="D21" s="43"/>
      <c r="E21" s="43"/>
      <c r="F21" s="43"/>
      <c r="G21" s="43"/>
      <c r="H21" s="43"/>
      <c r="I21" s="43"/>
      <c r="J21" s="1"/>
      <c r="K21" s="43"/>
      <c r="L21" s="43"/>
      <c r="M21" s="43"/>
      <c r="N21" s="42"/>
      <c r="O21" s="23"/>
      <c r="P21" s="1"/>
      <c r="Q21" s="44"/>
      <c r="R21" s="1"/>
      <c r="S21" s="1"/>
      <c r="T21" s="23"/>
      <c r="U21" s="23"/>
      <c r="V21" s="80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8"/>
      <c r="AH21" s="8"/>
      <c r="AI21" s="8"/>
      <c r="AJ21" s="8"/>
      <c r="AK21" s="8"/>
      <c r="AL21" s="8"/>
    </row>
    <row r="22" spans="1:38" ht="15" customHeight="1" x14ac:dyDescent="0.25">
      <c r="A22" s="1"/>
      <c r="B22" s="1" t="s">
        <v>60</v>
      </c>
      <c r="C22" s="1"/>
      <c r="D22" s="1" t="s">
        <v>61</v>
      </c>
      <c r="E22" s="1"/>
      <c r="F22" s="1"/>
      <c r="G22" s="1"/>
      <c r="H22" s="1"/>
      <c r="I22" s="1"/>
      <c r="J22" s="1"/>
      <c r="K22" s="1"/>
      <c r="L22" s="1"/>
      <c r="M22" s="1"/>
      <c r="N22" s="44"/>
      <c r="O22" s="23"/>
      <c r="P22" s="1"/>
      <c r="Q22" s="44"/>
      <c r="R22" s="1"/>
      <c r="S22" s="1"/>
      <c r="T22" s="23"/>
      <c r="U22" s="23"/>
      <c r="V22" s="80"/>
      <c r="W22" s="1"/>
      <c r="X22" s="1"/>
      <c r="Y22" s="1"/>
      <c r="Z22" s="1"/>
      <c r="AA22" s="1"/>
      <c r="AB22" s="1"/>
      <c r="AC22" s="1"/>
      <c r="AD22" s="1"/>
      <c r="AE22" s="1"/>
      <c r="AF22" s="45"/>
      <c r="AG22" s="8"/>
      <c r="AH22" s="8"/>
      <c r="AI22" s="8"/>
      <c r="AJ22" s="8"/>
      <c r="AK22" s="8"/>
      <c r="AL22" s="8"/>
    </row>
    <row r="23" spans="1:38" ht="15" customHeight="1" x14ac:dyDescent="0.25">
      <c r="A23" s="1"/>
      <c r="B23" s="44"/>
      <c r="C23" s="44"/>
      <c r="D23" s="1" t="s">
        <v>62</v>
      </c>
      <c r="E23" s="44"/>
      <c r="F23" s="81"/>
      <c r="G23" s="81"/>
      <c r="H23" s="81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81"/>
      <c r="V23" s="23"/>
      <c r="W23" s="1"/>
      <c r="X23" s="1"/>
      <c r="Y23" s="1"/>
      <c r="Z23" s="1"/>
      <c r="AA23" s="1"/>
      <c r="AB23" s="1"/>
      <c r="AC23" s="1"/>
      <c r="AD23" s="8"/>
      <c r="AE23" s="1"/>
      <c r="AF23" s="45"/>
      <c r="AG23" s="8"/>
      <c r="AH23" s="8"/>
      <c r="AI23" s="8"/>
      <c r="AJ23" s="8"/>
      <c r="AK23" s="8"/>
      <c r="AL23" s="8"/>
    </row>
    <row r="24" spans="1:38" ht="15" customHeight="1" x14ac:dyDescent="0.25">
      <c r="A24" s="1"/>
      <c r="B24" s="44"/>
      <c r="C24" s="44"/>
      <c r="D24" s="1" t="s">
        <v>63</v>
      </c>
      <c r="E24" s="44"/>
      <c r="F24" s="81"/>
      <c r="G24" s="81"/>
      <c r="H24" s="81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81"/>
      <c r="V24" s="23"/>
      <c r="W24" s="1"/>
      <c r="X24" s="1"/>
      <c r="Y24" s="1"/>
      <c r="Z24" s="1"/>
      <c r="AA24" s="1"/>
      <c r="AB24" s="1"/>
      <c r="AC24" s="1"/>
      <c r="AD24" s="8"/>
      <c r="AE24" s="1"/>
      <c r="AF24" s="45"/>
      <c r="AG24" s="8"/>
      <c r="AH24" s="8"/>
      <c r="AI24" s="8"/>
      <c r="AJ24" s="8"/>
      <c r="AK24" s="8"/>
      <c r="AL24" s="8"/>
    </row>
    <row r="25" spans="1:38" ht="15" customHeight="1" x14ac:dyDescent="0.25">
      <c r="A25" s="1"/>
      <c r="B25" s="44"/>
      <c r="C25" s="44"/>
      <c r="D25" s="44"/>
      <c r="E25" s="44"/>
      <c r="F25" s="81"/>
      <c r="G25" s="81"/>
      <c r="H25" s="81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81"/>
      <c r="V25" s="23"/>
      <c r="W25" s="1"/>
      <c r="X25" s="1"/>
      <c r="Y25" s="1"/>
      <c r="Z25" s="1"/>
      <c r="AA25" s="1"/>
      <c r="AB25" s="1"/>
      <c r="AC25" s="1"/>
      <c r="AD25" s="8"/>
      <c r="AE25" s="1"/>
      <c r="AF25" s="45"/>
      <c r="AG25" s="8"/>
      <c r="AH25" s="8"/>
      <c r="AI25" s="8"/>
      <c r="AJ25" s="8"/>
      <c r="AK25" s="8"/>
      <c r="AL25" s="8"/>
    </row>
    <row r="26" spans="1:38" s="82" customFormat="1" ht="15" customHeight="1" x14ac:dyDescent="0.25">
      <c r="A26" s="1"/>
      <c r="B26" s="44"/>
      <c r="C26" s="44"/>
      <c r="D26" s="44"/>
      <c r="E26" s="44"/>
      <c r="F26" s="81"/>
      <c r="G26" s="81"/>
      <c r="H26" s="81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81"/>
      <c r="V26" s="23"/>
      <c r="W26" s="1"/>
      <c r="X26" s="1"/>
      <c r="Y26" s="1"/>
      <c r="Z26" s="1"/>
      <c r="AA26" s="1"/>
      <c r="AB26" s="1"/>
      <c r="AC26" s="1"/>
      <c r="AD26" s="8"/>
      <c r="AE26" s="1"/>
      <c r="AF26" s="45"/>
      <c r="AG26" s="8"/>
      <c r="AH26" s="8"/>
      <c r="AI26" s="8"/>
      <c r="AJ26" s="8"/>
      <c r="AK26" s="8"/>
      <c r="AL26" s="8"/>
    </row>
    <row r="27" spans="1:38" s="82" customFormat="1" ht="15" customHeight="1" x14ac:dyDescent="0.25">
      <c r="A27" s="1"/>
      <c r="B27" s="44"/>
      <c r="C27" s="44"/>
      <c r="D27" s="44"/>
      <c r="E27" s="44"/>
      <c r="F27" s="81"/>
      <c r="G27" s="81"/>
      <c r="H27" s="81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81"/>
      <c r="V27" s="23"/>
      <c r="W27" s="1"/>
      <c r="X27" s="1"/>
      <c r="Y27" s="1"/>
      <c r="Z27" s="1"/>
      <c r="AA27" s="1"/>
      <c r="AB27" s="1"/>
      <c r="AC27" s="1"/>
      <c r="AD27" s="8"/>
      <c r="AE27" s="1"/>
      <c r="AF27" s="45"/>
      <c r="AG27" s="8"/>
      <c r="AH27" s="8"/>
      <c r="AI27" s="8"/>
      <c r="AJ27" s="8"/>
      <c r="AK27" s="8"/>
      <c r="AL27" s="8"/>
    </row>
    <row r="28" spans="1:38" s="82" customFormat="1" ht="15" customHeight="1" x14ac:dyDescent="0.25">
      <c r="A28" s="1"/>
      <c r="B28" s="44"/>
      <c r="C28" s="44"/>
      <c r="D28" s="44"/>
      <c r="E28" s="44"/>
      <c r="F28" s="81"/>
      <c r="G28" s="81"/>
      <c r="H28" s="81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81"/>
      <c r="V28" s="23"/>
      <c r="W28" s="1"/>
      <c r="X28" s="1"/>
      <c r="Y28" s="1"/>
      <c r="Z28" s="1"/>
      <c r="AA28" s="1"/>
      <c r="AB28" s="1"/>
      <c r="AC28" s="1"/>
      <c r="AD28" s="8"/>
      <c r="AE28" s="1"/>
      <c r="AF28" s="45"/>
      <c r="AG28" s="8"/>
      <c r="AH28" s="8"/>
      <c r="AI28" s="8"/>
      <c r="AJ28" s="8"/>
      <c r="AK28" s="8"/>
      <c r="AL28" s="8"/>
    </row>
    <row r="29" spans="1:38" s="82" customFormat="1" ht="15" customHeight="1" x14ac:dyDescent="0.25">
      <c r="A29" s="1"/>
      <c r="B29" s="44"/>
      <c r="C29" s="44"/>
      <c r="D29" s="44"/>
      <c r="E29" s="44"/>
      <c r="F29" s="81"/>
      <c r="G29" s="81"/>
      <c r="H29" s="81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81"/>
      <c r="V29" s="23"/>
      <c r="W29" s="1"/>
      <c r="X29" s="1"/>
      <c r="Y29" s="1"/>
      <c r="Z29" s="1"/>
      <c r="AA29" s="1"/>
      <c r="AB29" s="1"/>
      <c r="AC29" s="1"/>
      <c r="AD29" s="8"/>
      <c r="AE29" s="1"/>
      <c r="AF29" s="45"/>
      <c r="AG29" s="8"/>
      <c r="AH29" s="8"/>
      <c r="AI29" s="8"/>
      <c r="AJ29" s="8"/>
      <c r="AK29" s="8"/>
      <c r="AL29" s="8"/>
    </row>
    <row r="30" spans="1:38" s="82" customFormat="1" ht="15" customHeight="1" x14ac:dyDescent="0.25">
      <c r="A30" s="1"/>
      <c r="B30" s="44"/>
      <c r="C30" s="44"/>
      <c r="D30" s="44"/>
      <c r="E30" s="44"/>
      <c r="F30" s="81"/>
      <c r="G30" s="81"/>
      <c r="H30" s="81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81"/>
      <c r="V30" s="23"/>
      <c r="W30" s="1"/>
      <c r="X30" s="1"/>
      <c r="Y30" s="1"/>
      <c r="Z30" s="1"/>
      <c r="AA30" s="1"/>
      <c r="AB30" s="1"/>
      <c r="AC30" s="1"/>
      <c r="AD30" s="8"/>
      <c r="AE30" s="1"/>
      <c r="AF30" s="45"/>
      <c r="AG30" s="8"/>
      <c r="AH30" s="8"/>
      <c r="AI30" s="8"/>
      <c r="AJ30" s="8"/>
      <c r="AK30" s="8"/>
      <c r="AL30" s="8"/>
    </row>
    <row r="31" spans="1:38" s="82" customFormat="1" ht="15" customHeight="1" x14ac:dyDescent="0.25">
      <c r="A31" s="1"/>
      <c r="B31" s="44"/>
      <c r="C31" s="44"/>
      <c r="D31" s="44"/>
      <c r="E31" s="44"/>
      <c r="F31" s="81"/>
      <c r="G31" s="81"/>
      <c r="H31" s="81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81"/>
      <c r="V31" s="23"/>
      <c r="W31" s="1"/>
      <c r="X31" s="1"/>
      <c r="Y31" s="1"/>
      <c r="Z31" s="1"/>
      <c r="AA31" s="1"/>
      <c r="AB31" s="1"/>
      <c r="AC31" s="1"/>
      <c r="AD31" s="8"/>
      <c r="AE31" s="1"/>
      <c r="AF31" s="45"/>
      <c r="AG31" s="8"/>
      <c r="AH31" s="8"/>
      <c r="AI31" s="8"/>
      <c r="AJ31" s="8"/>
      <c r="AK31" s="8"/>
      <c r="AL31" s="8"/>
    </row>
    <row r="32" spans="1:38" s="82" customFormat="1" ht="15" customHeight="1" x14ac:dyDescent="0.25">
      <c r="A32" s="1"/>
      <c r="B32" s="44"/>
      <c r="C32" s="44"/>
      <c r="D32" s="44"/>
      <c r="E32" s="44"/>
      <c r="F32" s="81"/>
      <c r="G32" s="81"/>
      <c r="H32" s="81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81"/>
      <c r="V32" s="23"/>
      <c r="W32" s="1"/>
      <c r="X32" s="1"/>
      <c r="Y32" s="1"/>
      <c r="Z32" s="1"/>
      <c r="AA32" s="1"/>
      <c r="AB32" s="1"/>
      <c r="AC32" s="1"/>
      <c r="AD32" s="8"/>
      <c r="AE32" s="1"/>
      <c r="AF32" s="45"/>
      <c r="AG32" s="8"/>
      <c r="AH32" s="8"/>
      <c r="AI32" s="8"/>
      <c r="AJ32" s="8"/>
      <c r="AK32" s="8"/>
      <c r="AL32" s="8"/>
    </row>
    <row r="33" spans="1:38" s="82" customFormat="1" ht="15" customHeight="1" x14ac:dyDescent="0.25">
      <c r="A33" s="1"/>
      <c r="B33" s="44"/>
      <c r="C33" s="44"/>
      <c r="D33" s="44"/>
      <c r="E33" s="44"/>
      <c r="F33" s="81"/>
      <c r="G33" s="81"/>
      <c r="H33" s="81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81"/>
      <c r="V33" s="23"/>
      <c r="W33" s="1"/>
      <c r="X33" s="1"/>
      <c r="Y33" s="1"/>
      <c r="Z33" s="1"/>
      <c r="AA33" s="1"/>
      <c r="AB33" s="1"/>
      <c r="AC33" s="1"/>
      <c r="AD33" s="8"/>
      <c r="AE33" s="1"/>
      <c r="AF33" s="45"/>
      <c r="AG33" s="8"/>
      <c r="AH33" s="8"/>
      <c r="AI33" s="8"/>
      <c r="AJ33" s="8"/>
      <c r="AK33" s="8"/>
      <c r="AL33" s="8"/>
    </row>
    <row r="34" spans="1:38" s="82" customFormat="1" ht="15" customHeight="1" x14ac:dyDescent="0.25">
      <c r="A34" s="1"/>
      <c r="B34" s="44"/>
      <c r="C34" s="44"/>
      <c r="D34" s="44"/>
      <c r="E34" s="44"/>
      <c r="F34" s="81"/>
      <c r="G34" s="81"/>
      <c r="H34" s="81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81"/>
      <c r="V34" s="23"/>
      <c r="W34" s="1"/>
      <c r="X34" s="1"/>
      <c r="Y34" s="1"/>
      <c r="Z34" s="1"/>
      <c r="AA34" s="1"/>
      <c r="AB34" s="1"/>
      <c r="AC34" s="1"/>
      <c r="AD34" s="8"/>
      <c r="AE34" s="1"/>
      <c r="AF34" s="45"/>
      <c r="AG34" s="8"/>
      <c r="AH34" s="8"/>
      <c r="AI34" s="8"/>
      <c r="AJ34" s="8"/>
      <c r="AK34" s="8"/>
      <c r="AL34" s="8"/>
    </row>
    <row r="35" spans="1:38" s="82" customFormat="1" ht="15" customHeight="1" x14ac:dyDescent="0.25">
      <c r="A35" s="1"/>
      <c r="B35" s="44"/>
      <c r="C35" s="44"/>
      <c r="D35" s="44"/>
      <c r="E35" s="44"/>
      <c r="F35" s="81"/>
      <c r="G35" s="81"/>
      <c r="H35" s="81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81"/>
      <c r="V35" s="23"/>
      <c r="W35" s="1"/>
      <c r="X35" s="1"/>
      <c r="Y35" s="1"/>
      <c r="Z35" s="1"/>
      <c r="AA35" s="1"/>
      <c r="AB35" s="1"/>
      <c r="AC35" s="1"/>
      <c r="AD35" s="8"/>
      <c r="AE35" s="1"/>
      <c r="AF35" s="45"/>
      <c r="AG35" s="8"/>
      <c r="AH35" s="8"/>
      <c r="AI35" s="8"/>
      <c r="AJ35" s="8"/>
      <c r="AK35" s="8"/>
      <c r="AL35" s="8"/>
    </row>
    <row r="36" spans="1:38" s="82" customFormat="1" ht="15" customHeight="1" x14ac:dyDescent="0.25">
      <c r="A36" s="1"/>
      <c r="B36" s="44"/>
      <c r="C36" s="44"/>
      <c r="D36" s="44"/>
      <c r="E36" s="44"/>
      <c r="F36" s="81"/>
      <c r="G36" s="81"/>
      <c r="H36" s="81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81"/>
      <c r="V36" s="23"/>
      <c r="W36" s="1"/>
      <c r="X36" s="1"/>
      <c r="Y36" s="1"/>
      <c r="Z36" s="1"/>
      <c r="AA36" s="1"/>
      <c r="AB36" s="1"/>
      <c r="AC36" s="1"/>
      <c r="AD36" s="8"/>
      <c r="AE36" s="1"/>
      <c r="AF36" s="45"/>
      <c r="AG36" s="8"/>
      <c r="AH36" s="8"/>
      <c r="AI36" s="8"/>
      <c r="AJ36" s="8"/>
      <c r="AK36" s="8"/>
      <c r="AL36" s="8"/>
    </row>
    <row r="37" spans="1:38" s="82" customFormat="1" ht="15" customHeight="1" x14ac:dyDescent="0.25">
      <c r="A37" s="1"/>
      <c r="B37" s="44"/>
      <c r="C37" s="44"/>
      <c r="D37" s="44"/>
      <c r="E37" s="44"/>
      <c r="F37" s="81"/>
      <c r="G37" s="81"/>
      <c r="H37" s="81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81"/>
      <c r="V37" s="23"/>
      <c r="W37" s="1"/>
      <c r="X37" s="1"/>
      <c r="Y37" s="1"/>
      <c r="Z37" s="1"/>
      <c r="AA37" s="1"/>
      <c r="AB37" s="1"/>
      <c r="AC37" s="1"/>
      <c r="AD37" s="8"/>
      <c r="AE37" s="1"/>
      <c r="AF37" s="45"/>
      <c r="AG37" s="8"/>
      <c r="AH37" s="8"/>
      <c r="AI37" s="8"/>
      <c r="AJ37" s="8"/>
      <c r="AK37" s="8"/>
      <c r="AL37" s="8"/>
    </row>
    <row r="38" spans="1:38" s="82" customFormat="1" ht="15" customHeight="1" x14ac:dyDescent="0.25">
      <c r="A38" s="1"/>
      <c r="B38" s="44"/>
      <c r="C38" s="44"/>
      <c r="D38" s="44"/>
      <c r="E38" s="44"/>
      <c r="F38" s="81"/>
      <c r="G38" s="81"/>
      <c r="H38" s="81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81"/>
      <c r="V38" s="23"/>
      <c r="W38" s="1"/>
      <c r="X38" s="1"/>
      <c r="Y38" s="1"/>
      <c r="Z38" s="1"/>
      <c r="AA38" s="1"/>
      <c r="AB38" s="1"/>
      <c r="AC38" s="1"/>
      <c r="AD38" s="8"/>
      <c r="AE38" s="1"/>
      <c r="AF38" s="45"/>
      <c r="AG38" s="8"/>
      <c r="AH38" s="8"/>
      <c r="AI38" s="8"/>
      <c r="AJ38" s="8"/>
      <c r="AK38" s="8"/>
      <c r="AL38" s="8"/>
    </row>
    <row r="39" spans="1:38" s="82" customFormat="1" ht="15" customHeight="1" x14ac:dyDescent="0.25">
      <c r="A39" s="1"/>
      <c r="B39" s="44"/>
      <c r="C39" s="44"/>
      <c r="D39" s="44"/>
      <c r="E39" s="44"/>
      <c r="F39" s="81"/>
      <c r="G39" s="81"/>
      <c r="H39" s="81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81"/>
      <c r="V39" s="23"/>
      <c r="W39" s="1"/>
      <c r="X39" s="1"/>
      <c r="Y39" s="1"/>
      <c r="Z39" s="1"/>
      <c r="AA39" s="1"/>
      <c r="AB39" s="1"/>
      <c r="AC39" s="1"/>
      <c r="AD39" s="8"/>
      <c r="AE39" s="1"/>
      <c r="AF39" s="45"/>
      <c r="AG39" s="8"/>
      <c r="AH39" s="8"/>
      <c r="AI39" s="8"/>
      <c r="AJ39" s="8"/>
      <c r="AK39" s="8"/>
      <c r="AL39" s="8"/>
    </row>
    <row r="40" spans="1:38" s="82" customFormat="1" ht="15" customHeight="1" x14ac:dyDescent="0.25">
      <c r="A40" s="1"/>
      <c r="B40" s="44"/>
      <c r="C40" s="44"/>
      <c r="D40" s="44"/>
      <c r="E40" s="44"/>
      <c r="F40" s="81"/>
      <c r="G40" s="81"/>
      <c r="H40" s="81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81"/>
      <c r="V40" s="23"/>
      <c r="W40" s="1"/>
      <c r="X40" s="1"/>
      <c r="Y40" s="1"/>
      <c r="Z40" s="1"/>
      <c r="AA40" s="1"/>
      <c r="AB40" s="1"/>
      <c r="AC40" s="1"/>
      <c r="AD40" s="8"/>
      <c r="AE40" s="1"/>
      <c r="AF40" s="45"/>
      <c r="AG40" s="8"/>
      <c r="AH40" s="8"/>
      <c r="AI40" s="8"/>
      <c r="AJ40" s="8"/>
      <c r="AK40" s="8"/>
      <c r="AL40" s="8"/>
    </row>
    <row r="41" spans="1:38" s="82" customFormat="1" ht="15" customHeight="1" x14ac:dyDescent="0.25">
      <c r="A41" s="1"/>
      <c r="B41" s="44"/>
      <c r="C41" s="44"/>
      <c r="D41" s="44"/>
      <c r="E41" s="44"/>
      <c r="F41" s="81"/>
      <c r="G41" s="81"/>
      <c r="H41" s="81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81"/>
      <c r="V41" s="23"/>
      <c r="W41" s="1"/>
      <c r="X41" s="1"/>
      <c r="Y41" s="1"/>
      <c r="Z41" s="1"/>
      <c r="AA41" s="1"/>
      <c r="AB41" s="1"/>
      <c r="AC41" s="1"/>
      <c r="AD41" s="8"/>
      <c r="AE41" s="1"/>
      <c r="AF41" s="45"/>
      <c r="AG41" s="8"/>
      <c r="AH41" s="8"/>
      <c r="AI41" s="8"/>
      <c r="AJ41" s="8"/>
      <c r="AK41" s="8"/>
      <c r="AL41" s="8"/>
    </row>
    <row r="42" spans="1:38" s="82" customFormat="1" ht="15" customHeight="1" x14ac:dyDescent="0.25">
      <c r="A42" s="1"/>
      <c r="B42" s="44"/>
      <c r="C42" s="44"/>
      <c r="D42" s="44"/>
      <c r="E42" s="44"/>
      <c r="F42" s="81"/>
      <c r="G42" s="81"/>
      <c r="H42" s="81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81"/>
      <c r="V42" s="23"/>
      <c r="W42" s="1"/>
      <c r="X42" s="1"/>
      <c r="Y42" s="1"/>
      <c r="Z42" s="1"/>
      <c r="AA42" s="1"/>
      <c r="AB42" s="1"/>
      <c r="AC42" s="1"/>
      <c r="AD42" s="8"/>
      <c r="AE42" s="1"/>
      <c r="AF42" s="45"/>
      <c r="AG42" s="8"/>
      <c r="AH42" s="8"/>
      <c r="AI42" s="8"/>
      <c r="AJ42" s="8"/>
      <c r="AK42" s="8"/>
      <c r="AL42" s="8"/>
    </row>
    <row r="43" spans="1:38" s="82" customFormat="1" ht="15" customHeight="1" x14ac:dyDescent="0.25">
      <c r="A43" s="1"/>
      <c r="B43" s="44"/>
      <c r="C43" s="44"/>
      <c r="D43" s="44"/>
      <c r="E43" s="44"/>
      <c r="F43" s="81"/>
      <c r="G43" s="81"/>
      <c r="H43" s="81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81"/>
      <c r="V43" s="23"/>
      <c r="W43" s="1"/>
      <c r="X43" s="1"/>
      <c r="Y43" s="1"/>
      <c r="Z43" s="1"/>
      <c r="AA43" s="1"/>
      <c r="AB43" s="1"/>
      <c r="AC43" s="1"/>
      <c r="AD43" s="8"/>
      <c r="AE43" s="1"/>
      <c r="AF43" s="45"/>
      <c r="AG43" s="8"/>
      <c r="AH43" s="8"/>
      <c r="AI43" s="8"/>
      <c r="AJ43" s="8"/>
      <c r="AK43" s="8"/>
      <c r="AL43" s="8"/>
    </row>
    <row r="44" spans="1:38" s="82" customFormat="1" ht="15" customHeight="1" x14ac:dyDescent="0.25">
      <c r="A44" s="1"/>
      <c r="B44" s="44"/>
      <c r="C44" s="44"/>
      <c r="D44" s="44"/>
      <c r="E44" s="44"/>
      <c r="F44" s="81"/>
      <c r="G44" s="81"/>
      <c r="H44" s="81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81"/>
      <c r="V44" s="23"/>
      <c r="W44" s="1"/>
      <c r="X44" s="1"/>
      <c r="Y44" s="1"/>
      <c r="Z44" s="1"/>
      <c r="AA44" s="1"/>
      <c r="AB44" s="1"/>
      <c r="AC44" s="1"/>
      <c r="AD44" s="8"/>
      <c r="AE44" s="1"/>
      <c r="AF44" s="45"/>
      <c r="AG44" s="8"/>
      <c r="AH44" s="8"/>
      <c r="AI44" s="8"/>
      <c r="AJ44" s="8"/>
      <c r="AK44" s="8"/>
      <c r="AL44" s="8"/>
    </row>
    <row r="45" spans="1:38" s="82" customFormat="1" ht="15" customHeight="1" x14ac:dyDescent="0.25">
      <c r="A45" s="1"/>
      <c r="B45" s="44"/>
      <c r="C45" s="44"/>
      <c r="D45" s="44"/>
      <c r="E45" s="44"/>
      <c r="F45" s="81"/>
      <c r="G45" s="81"/>
      <c r="H45" s="81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81"/>
      <c r="V45" s="23"/>
      <c r="W45" s="1"/>
      <c r="X45" s="1"/>
      <c r="Y45" s="1"/>
      <c r="Z45" s="1"/>
      <c r="AA45" s="1"/>
      <c r="AB45" s="1"/>
      <c r="AC45" s="1"/>
      <c r="AD45" s="8"/>
      <c r="AE45" s="1"/>
      <c r="AF45" s="45"/>
      <c r="AG45" s="8"/>
      <c r="AH45" s="8"/>
      <c r="AI45" s="8"/>
      <c r="AJ45" s="8"/>
      <c r="AK45" s="8"/>
      <c r="AL45" s="8"/>
    </row>
    <row r="46" spans="1:38" s="82" customFormat="1" ht="15" customHeight="1" x14ac:dyDescent="0.25">
      <c r="A46" s="1"/>
      <c r="B46" s="44"/>
      <c r="C46" s="44"/>
      <c r="D46" s="44"/>
      <c r="E46" s="44"/>
      <c r="F46" s="81"/>
      <c r="G46" s="81"/>
      <c r="H46" s="81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81"/>
      <c r="V46" s="23"/>
      <c r="W46" s="1"/>
      <c r="X46" s="1"/>
      <c r="Y46" s="1"/>
      <c r="Z46" s="1"/>
      <c r="AA46" s="1"/>
      <c r="AB46" s="1"/>
      <c r="AC46" s="1"/>
      <c r="AD46" s="8"/>
      <c r="AE46" s="1"/>
      <c r="AF46" s="45"/>
      <c r="AG46" s="8"/>
      <c r="AH46" s="8"/>
      <c r="AI46" s="8"/>
      <c r="AJ46" s="8"/>
      <c r="AK46" s="8"/>
      <c r="AL46" s="8"/>
    </row>
    <row r="47" spans="1:38" s="82" customFormat="1" ht="15" customHeight="1" x14ac:dyDescent="0.25">
      <c r="A47" s="1"/>
      <c r="B47" s="44"/>
      <c r="C47" s="44"/>
      <c r="D47" s="44"/>
      <c r="E47" s="44"/>
      <c r="F47" s="81"/>
      <c r="G47" s="81"/>
      <c r="H47" s="81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81"/>
      <c r="V47" s="23"/>
      <c r="W47" s="1"/>
      <c r="X47" s="1"/>
      <c r="Y47" s="1"/>
      <c r="Z47" s="1"/>
      <c r="AA47" s="1"/>
      <c r="AB47" s="1"/>
      <c r="AC47" s="1"/>
      <c r="AD47" s="8"/>
      <c r="AE47" s="1"/>
      <c r="AF47" s="45"/>
      <c r="AG47" s="8"/>
      <c r="AH47" s="8"/>
      <c r="AI47" s="8"/>
      <c r="AJ47" s="8"/>
      <c r="AK47" s="8"/>
      <c r="AL47" s="8"/>
    </row>
    <row r="48" spans="1:38" s="82" customFormat="1" ht="15" customHeight="1" x14ac:dyDescent="0.25">
      <c r="A48" s="1"/>
      <c r="B48" s="44"/>
      <c r="C48" s="44"/>
      <c r="D48" s="44"/>
      <c r="E48" s="44"/>
      <c r="F48" s="81"/>
      <c r="G48" s="81"/>
      <c r="H48" s="81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81"/>
      <c r="V48" s="23"/>
      <c r="W48" s="1"/>
      <c r="X48" s="1"/>
      <c r="Y48" s="1"/>
      <c r="Z48" s="1"/>
      <c r="AA48" s="1"/>
      <c r="AB48" s="1"/>
      <c r="AC48" s="1"/>
      <c r="AD48" s="8"/>
      <c r="AE48" s="1"/>
      <c r="AF48" s="45"/>
      <c r="AG48" s="8"/>
      <c r="AH48" s="8"/>
      <c r="AI48" s="8"/>
      <c r="AJ48" s="8"/>
      <c r="AK48" s="8"/>
      <c r="AL48" s="8"/>
    </row>
    <row r="49" spans="1:38" s="82" customFormat="1" ht="15" customHeight="1" x14ac:dyDescent="0.25">
      <c r="A49" s="1"/>
      <c r="B49" s="44"/>
      <c r="C49" s="44"/>
      <c r="D49" s="44"/>
      <c r="E49" s="44"/>
      <c r="F49" s="81"/>
      <c r="G49" s="81"/>
      <c r="H49" s="81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81"/>
      <c r="V49" s="23"/>
      <c r="W49" s="1"/>
      <c r="X49" s="1"/>
      <c r="Y49" s="1"/>
      <c r="Z49" s="1"/>
      <c r="AA49" s="1"/>
      <c r="AB49" s="1"/>
      <c r="AC49" s="1"/>
      <c r="AD49" s="8"/>
      <c r="AE49" s="1"/>
      <c r="AF49" s="45"/>
      <c r="AG49" s="8"/>
      <c r="AH49" s="8"/>
      <c r="AI49" s="8"/>
      <c r="AJ49" s="8"/>
      <c r="AK49" s="8"/>
      <c r="AL49" s="8"/>
    </row>
    <row r="50" spans="1:38" s="82" customFormat="1" ht="15" customHeight="1" x14ac:dyDescent="0.25">
      <c r="A50" s="1"/>
      <c r="B50" s="44"/>
      <c r="C50" s="44"/>
      <c r="D50" s="44"/>
      <c r="E50" s="44"/>
      <c r="F50" s="81"/>
      <c r="G50" s="81"/>
      <c r="H50" s="81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81"/>
      <c r="V50" s="23"/>
      <c r="W50" s="1"/>
      <c r="X50" s="1"/>
      <c r="Y50" s="1"/>
      <c r="Z50" s="1"/>
      <c r="AA50" s="1"/>
      <c r="AB50" s="1"/>
      <c r="AC50" s="1"/>
      <c r="AD50" s="8"/>
      <c r="AE50" s="1"/>
      <c r="AF50" s="45"/>
      <c r="AG50" s="8"/>
      <c r="AH50" s="8"/>
      <c r="AI50" s="8"/>
      <c r="AJ50" s="8"/>
      <c r="AK50" s="8"/>
      <c r="AL50" s="8"/>
    </row>
    <row r="51" spans="1:38" s="82" customFormat="1" ht="15" customHeight="1" x14ac:dyDescent="0.25">
      <c r="A51" s="1"/>
      <c r="B51" s="44"/>
      <c r="C51" s="44"/>
      <c r="D51" s="44"/>
      <c r="E51" s="44"/>
      <c r="F51" s="81"/>
      <c r="G51" s="81"/>
      <c r="H51" s="81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81"/>
      <c r="V51" s="23"/>
      <c r="W51" s="1"/>
      <c r="X51" s="1"/>
      <c r="Y51" s="1"/>
      <c r="Z51" s="1"/>
      <c r="AA51" s="1"/>
      <c r="AB51" s="1"/>
      <c r="AC51" s="1"/>
      <c r="AD51" s="8"/>
      <c r="AE51" s="1"/>
      <c r="AF51" s="45"/>
      <c r="AG51" s="8"/>
      <c r="AH51" s="8"/>
      <c r="AI51" s="8"/>
      <c r="AJ51" s="8"/>
      <c r="AK51" s="8"/>
      <c r="AL51" s="8"/>
    </row>
    <row r="52" spans="1:38" s="82" customFormat="1" ht="15" customHeight="1" x14ac:dyDescent="0.25">
      <c r="A52" s="1"/>
      <c r="B52" s="44"/>
      <c r="C52" s="44"/>
      <c r="D52" s="44"/>
      <c r="E52" s="44"/>
      <c r="F52" s="81"/>
      <c r="G52" s="81"/>
      <c r="H52" s="81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81"/>
      <c r="V52" s="23"/>
      <c r="W52" s="1"/>
      <c r="X52" s="1"/>
      <c r="Y52" s="1"/>
      <c r="Z52" s="1"/>
      <c r="AA52" s="1"/>
      <c r="AB52" s="1"/>
      <c r="AC52" s="1"/>
      <c r="AD52" s="8"/>
      <c r="AE52" s="1"/>
      <c r="AF52" s="45"/>
      <c r="AG52" s="8"/>
      <c r="AH52" s="8"/>
      <c r="AI52" s="8"/>
      <c r="AJ52" s="8"/>
      <c r="AK52" s="8"/>
      <c r="AL52" s="8"/>
    </row>
    <row r="53" spans="1:38" s="82" customFormat="1" ht="15" customHeight="1" x14ac:dyDescent="0.25">
      <c r="A53" s="1"/>
      <c r="B53" s="44"/>
      <c r="C53" s="44"/>
      <c r="D53" s="44"/>
      <c r="E53" s="44"/>
      <c r="F53" s="81"/>
      <c r="G53" s="81"/>
      <c r="H53" s="81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81"/>
      <c r="V53" s="23"/>
      <c r="W53" s="1"/>
      <c r="X53" s="1"/>
      <c r="Y53" s="1"/>
      <c r="Z53" s="1"/>
      <c r="AA53" s="1"/>
      <c r="AB53" s="1"/>
      <c r="AC53" s="1"/>
      <c r="AD53" s="8"/>
      <c r="AE53" s="1"/>
      <c r="AF53" s="45"/>
      <c r="AG53" s="8"/>
      <c r="AH53" s="8"/>
      <c r="AI53" s="8"/>
      <c r="AJ53" s="8"/>
      <c r="AK53" s="8"/>
      <c r="AL53" s="8"/>
    </row>
    <row r="54" spans="1:38" s="82" customFormat="1" ht="15" customHeight="1" x14ac:dyDescent="0.25">
      <c r="A54" s="1"/>
      <c r="B54" s="44"/>
      <c r="C54" s="44"/>
      <c r="D54" s="44"/>
      <c r="E54" s="44"/>
      <c r="F54" s="81"/>
      <c r="G54" s="81"/>
      <c r="H54" s="81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81"/>
      <c r="V54" s="23"/>
      <c r="W54" s="1"/>
      <c r="X54" s="1"/>
      <c r="Y54" s="1"/>
      <c r="Z54" s="1"/>
      <c r="AA54" s="1"/>
      <c r="AB54" s="1"/>
      <c r="AC54" s="1"/>
      <c r="AD54" s="8"/>
      <c r="AE54" s="1"/>
      <c r="AF54" s="45"/>
      <c r="AG54" s="8"/>
      <c r="AH54" s="8"/>
      <c r="AI54" s="8"/>
      <c r="AJ54" s="8"/>
      <c r="AK54" s="8"/>
      <c r="AL5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9" customWidth="1"/>
    <col min="2" max="2" width="29.7109375" style="110" customWidth="1"/>
    <col min="3" max="3" width="21.5703125" style="111" customWidth="1"/>
    <col min="4" max="4" width="10.5703125" style="112" customWidth="1"/>
    <col min="5" max="5" width="8" style="112" customWidth="1"/>
    <col min="6" max="6" width="0.7109375" style="29" customWidth="1"/>
    <col min="7" max="11" width="5.28515625" style="111" customWidth="1"/>
    <col min="12" max="12" width="6.42578125" style="111" customWidth="1"/>
    <col min="13" max="16" width="5.28515625" style="111" customWidth="1"/>
    <col min="17" max="21" width="6.7109375" style="141" customWidth="1"/>
    <col min="22" max="22" width="10.85546875" style="111" customWidth="1"/>
    <col min="23" max="23" width="19.7109375" style="112" customWidth="1"/>
    <col min="24" max="24" width="9.7109375" style="111" customWidth="1"/>
    <col min="25" max="30" width="9.140625" style="113"/>
  </cols>
  <sheetData>
    <row r="1" spans="1:30" ht="18.75" x14ac:dyDescent="0.3">
      <c r="A1" s="8"/>
      <c r="B1" s="91" t="s">
        <v>67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136"/>
      <c r="R1" s="136"/>
      <c r="S1" s="136"/>
      <c r="T1" s="136"/>
      <c r="U1" s="136"/>
      <c r="V1" s="92"/>
      <c r="W1" s="93"/>
      <c r="X1" s="86"/>
      <c r="Y1" s="94"/>
      <c r="Z1" s="94"/>
      <c r="AA1" s="94"/>
      <c r="AB1" s="94"/>
      <c r="AC1" s="94"/>
      <c r="AD1" s="94"/>
    </row>
    <row r="2" spans="1:30" x14ac:dyDescent="0.25">
      <c r="A2" s="8"/>
      <c r="B2" s="114" t="s">
        <v>49</v>
      </c>
      <c r="C2" s="115" t="s">
        <v>50</v>
      </c>
      <c r="D2" s="95"/>
      <c r="E2" s="96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37"/>
      <c r="R2" s="137"/>
      <c r="S2" s="137"/>
      <c r="T2" s="137"/>
      <c r="U2" s="137"/>
      <c r="V2" s="11"/>
      <c r="W2" s="96"/>
      <c r="X2" s="49"/>
      <c r="Y2" s="94"/>
      <c r="Z2" s="94"/>
      <c r="AA2" s="94"/>
      <c r="AB2" s="94"/>
      <c r="AC2" s="94"/>
      <c r="AD2" s="94"/>
    </row>
    <row r="3" spans="1:30" x14ac:dyDescent="0.25">
      <c r="A3" s="8"/>
      <c r="B3" s="97" t="s">
        <v>68</v>
      </c>
      <c r="C3" s="22" t="s">
        <v>69</v>
      </c>
      <c r="D3" s="98" t="s">
        <v>70</v>
      </c>
      <c r="E3" s="99" t="s">
        <v>1</v>
      </c>
      <c r="F3" s="23"/>
      <c r="G3" s="100" t="s">
        <v>71</v>
      </c>
      <c r="H3" s="101" t="s">
        <v>72</v>
      </c>
      <c r="I3" s="101" t="s">
        <v>31</v>
      </c>
      <c r="J3" s="17" t="s">
        <v>73</v>
      </c>
      <c r="K3" s="102" t="s">
        <v>74</v>
      </c>
      <c r="L3" s="102" t="s">
        <v>75</v>
      </c>
      <c r="M3" s="100" t="s">
        <v>76</v>
      </c>
      <c r="N3" s="100" t="s">
        <v>30</v>
      </c>
      <c r="O3" s="101" t="s">
        <v>77</v>
      </c>
      <c r="P3" s="100" t="s">
        <v>72</v>
      </c>
      <c r="Q3" s="138" t="s">
        <v>3</v>
      </c>
      <c r="R3" s="138">
        <v>1</v>
      </c>
      <c r="S3" s="138">
        <v>2</v>
      </c>
      <c r="T3" s="138">
        <v>3</v>
      </c>
      <c r="U3" s="138" t="s">
        <v>78</v>
      </c>
      <c r="V3" s="17" t="s">
        <v>21</v>
      </c>
      <c r="W3" s="16" t="s">
        <v>79</v>
      </c>
      <c r="X3" s="16" t="s">
        <v>80</v>
      </c>
      <c r="Y3" s="94"/>
      <c r="Z3" s="94"/>
      <c r="AA3" s="94"/>
      <c r="AB3" s="94"/>
      <c r="AC3" s="94"/>
      <c r="AD3" s="94"/>
    </row>
    <row r="4" spans="1:30" x14ac:dyDescent="0.25">
      <c r="A4" s="8"/>
      <c r="B4" s="118" t="s">
        <v>82</v>
      </c>
      <c r="C4" s="119" t="s">
        <v>90</v>
      </c>
      <c r="D4" s="103" t="s">
        <v>81</v>
      </c>
      <c r="E4" s="116" t="s">
        <v>83</v>
      </c>
      <c r="F4" s="36"/>
      <c r="G4" s="120">
        <v>1</v>
      </c>
      <c r="H4" s="105"/>
      <c r="I4" s="121"/>
      <c r="J4" s="105"/>
      <c r="K4" s="121" t="s">
        <v>84</v>
      </c>
      <c r="L4" s="121"/>
      <c r="M4" s="121">
        <v>1</v>
      </c>
      <c r="N4" s="120"/>
      <c r="O4" s="122"/>
      <c r="P4" s="120"/>
      <c r="Q4" s="123" t="s">
        <v>91</v>
      </c>
      <c r="R4" s="123" t="s">
        <v>91</v>
      </c>
      <c r="S4" s="123"/>
      <c r="T4" s="123"/>
      <c r="U4" s="123"/>
      <c r="V4" s="106">
        <v>0</v>
      </c>
      <c r="W4" s="124" t="s">
        <v>85</v>
      </c>
      <c r="X4" s="117" t="s">
        <v>86</v>
      </c>
      <c r="Y4" s="94"/>
      <c r="Z4" s="94"/>
      <c r="AA4" s="94"/>
      <c r="AB4" s="94"/>
      <c r="AC4" s="94"/>
      <c r="AD4" s="94"/>
    </row>
    <row r="5" spans="1:30" x14ac:dyDescent="0.25">
      <c r="A5" s="90"/>
      <c r="B5" s="118" t="s">
        <v>87</v>
      </c>
      <c r="C5" s="119" t="s">
        <v>92</v>
      </c>
      <c r="D5" s="103" t="s">
        <v>81</v>
      </c>
      <c r="E5" s="116" t="s">
        <v>83</v>
      </c>
      <c r="F5" s="36"/>
      <c r="G5" s="120"/>
      <c r="H5" s="105"/>
      <c r="I5" s="121">
        <v>1</v>
      </c>
      <c r="J5" s="105" t="s">
        <v>88</v>
      </c>
      <c r="K5" s="121">
        <v>1</v>
      </c>
      <c r="L5" s="121"/>
      <c r="M5" s="121">
        <v>1</v>
      </c>
      <c r="N5" s="120"/>
      <c r="O5" s="122"/>
      <c r="P5" s="120">
        <v>1</v>
      </c>
      <c r="Q5" s="123" t="s">
        <v>93</v>
      </c>
      <c r="R5" s="123" t="s">
        <v>94</v>
      </c>
      <c r="S5" s="123" t="s">
        <v>95</v>
      </c>
      <c r="T5" s="123"/>
      <c r="U5" s="123"/>
      <c r="V5" s="106">
        <v>0.8</v>
      </c>
      <c r="W5" s="124" t="s">
        <v>89</v>
      </c>
      <c r="X5" s="104">
        <v>1423</v>
      </c>
      <c r="Y5" s="94"/>
      <c r="Z5" s="94"/>
      <c r="AA5" s="94"/>
      <c r="AB5" s="94"/>
      <c r="AC5" s="94"/>
      <c r="AD5" s="94"/>
    </row>
    <row r="6" spans="1:30" x14ac:dyDescent="0.25">
      <c r="A6" s="90"/>
      <c r="B6" s="22" t="s">
        <v>9</v>
      </c>
      <c r="C6" s="17"/>
      <c r="D6" s="16"/>
      <c r="E6" s="125"/>
      <c r="F6" s="126"/>
      <c r="G6" s="18">
        <v>1</v>
      </c>
      <c r="H6" s="18"/>
      <c r="I6" s="18">
        <v>1</v>
      </c>
      <c r="J6" s="17"/>
      <c r="K6" s="17"/>
      <c r="L6" s="17"/>
      <c r="M6" s="18">
        <v>2</v>
      </c>
      <c r="N6" s="18"/>
      <c r="O6" s="18"/>
      <c r="P6" s="18">
        <v>1</v>
      </c>
      <c r="Q6" s="128" t="s">
        <v>96</v>
      </c>
      <c r="R6" s="128" t="s">
        <v>97</v>
      </c>
      <c r="S6" s="128" t="s">
        <v>95</v>
      </c>
      <c r="T6" s="128"/>
      <c r="U6" s="128"/>
      <c r="V6" s="38">
        <v>0.44400000000000001</v>
      </c>
      <c r="W6" s="127"/>
      <c r="X6" s="128"/>
      <c r="Y6" s="94"/>
      <c r="Z6" s="94"/>
      <c r="AA6" s="94"/>
      <c r="AB6" s="94"/>
      <c r="AC6" s="94"/>
      <c r="AD6" s="94"/>
    </row>
    <row r="7" spans="1:30" x14ac:dyDescent="0.25">
      <c r="A7" s="90"/>
      <c r="B7" s="129"/>
      <c r="C7" s="130"/>
      <c r="D7" s="131"/>
      <c r="E7" s="132"/>
      <c r="F7" s="133"/>
      <c r="G7" s="130"/>
      <c r="H7" s="130"/>
      <c r="I7" s="130"/>
      <c r="J7" s="134"/>
      <c r="K7" s="134"/>
      <c r="L7" s="134"/>
      <c r="M7" s="130"/>
      <c r="N7" s="130"/>
      <c r="O7" s="130"/>
      <c r="P7" s="130"/>
      <c r="Q7" s="139"/>
      <c r="R7" s="139"/>
      <c r="S7" s="139"/>
      <c r="T7" s="139"/>
      <c r="U7" s="139"/>
      <c r="V7" s="130"/>
      <c r="W7" s="131"/>
      <c r="X7" s="135"/>
      <c r="Y7" s="94"/>
      <c r="Z7" s="94"/>
      <c r="AA7" s="94"/>
      <c r="AB7" s="94"/>
      <c r="AC7" s="94"/>
      <c r="AD7" s="94"/>
    </row>
    <row r="8" spans="1:30" x14ac:dyDescent="0.25">
      <c r="A8" s="90"/>
      <c r="B8" s="107"/>
      <c r="C8" s="1"/>
      <c r="D8" s="107"/>
      <c r="E8" s="108"/>
      <c r="G8" s="1"/>
      <c r="H8" s="44"/>
      <c r="I8" s="1"/>
      <c r="J8" s="23"/>
      <c r="K8" s="23"/>
      <c r="L8" s="23"/>
      <c r="M8" s="1"/>
      <c r="N8" s="1"/>
      <c r="O8" s="1"/>
      <c r="P8" s="1"/>
      <c r="Q8" s="140"/>
      <c r="R8" s="140"/>
      <c r="S8" s="140"/>
      <c r="T8" s="140"/>
      <c r="U8" s="140"/>
      <c r="V8" s="1"/>
      <c r="W8" s="107"/>
      <c r="X8" s="1"/>
      <c r="Y8" s="94"/>
      <c r="Z8" s="94"/>
      <c r="AA8" s="94"/>
      <c r="AB8" s="94"/>
      <c r="AC8" s="94"/>
      <c r="AD8" s="94"/>
    </row>
    <row r="9" spans="1:30" x14ac:dyDescent="0.25">
      <c r="A9" s="90"/>
      <c r="B9" s="107"/>
      <c r="C9" s="1"/>
      <c r="D9" s="107"/>
      <c r="E9" s="108"/>
      <c r="G9" s="1"/>
      <c r="H9" s="44"/>
      <c r="I9" s="1"/>
      <c r="J9" s="23"/>
      <c r="K9" s="23"/>
      <c r="L9" s="23"/>
      <c r="M9" s="1"/>
      <c r="N9" s="1"/>
      <c r="O9" s="1"/>
      <c r="P9" s="1"/>
      <c r="Q9" s="140"/>
      <c r="R9" s="140"/>
      <c r="S9" s="140"/>
      <c r="T9" s="140"/>
      <c r="U9" s="140"/>
      <c r="V9" s="1"/>
      <c r="W9" s="107"/>
      <c r="X9" s="1"/>
      <c r="Y9" s="94"/>
      <c r="Z9" s="94"/>
      <c r="AA9" s="94"/>
      <c r="AB9" s="94"/>
      <c r="AC9" s="94"/>
      <c r="AD9" s="94"/>
    </row>
    <row r="10" spans="1:30" x14ac:dyDescent="0.25">
      <c r="A10" s="90"/>
      <c r="B10" s="107"/>
      <c r="C10" s="1"/>
      <c r="D10" s="107"/>
      <c r="E10" s="108"/>
      <c r="G10" s="1"/>
      <c r="H10" s="44"/>
      <c r="I10" s="1"/>
      <c r="J10" s="23"/>
      <c r="K10" s="23"/>
      <c r="L10" s="23"/>
      <c r="M10" s="1"/>
      <c r="N10" s="1"/>
      <c r="O10" s="1"/>
      <c r="P10" s="1"/>
      <c r="Q10" s="140"/>
      <c r="R10" s="140"/>
      <c r="S10" s="140"/>
      <c r="T10" s="140"/>
      <c r="U10" s="140"/>
      <c r="V10" s="1"/>
      <c r="W10" s="107"/>
      <c r="X10" s="1"/>
      <c r="Y10" s="94"/>
      <c r="Z10" s="94"/>
      <c r="AA10" s="94"/>
      <c r="AB10" s="94"/>
      <c r="AC10" s="94"/>
      <c r="AD10" s="94"/>
    </row>
    <row r="11" spans="1:30" x14ac:dyDescent="0.25">
      <c r="A11" s="90"/>
      <c r="B11" s="107"/>
      <c r="C11" s="1"/>
      <c r="D11" s="107"/>
      <c r="E11" s="108"/>
      <c r="G11" s="1"/>
      <c r="H11" s="44"/>
      <c r="I11" s="1"/>
      <c r="J11" s="23"/>
      <c r="K11" s="23"/>
      <c r="L11" s="23"/>
      <c r="M11" s="1"/>
      <c r="N11" s="1"/>
      <c r="O11" s="1"/>
      <c r="P11" s="1"/>
      <c r="Q11" s="140"/>
      <c r="R11" s="140"/>
      <c r="S11" s="140"/>
      <c r="T11" s="140"/>
      <c r="U11" s="140"/>
      <c r="V11" s="1"/>
      <c r="W11" s="107"/>
      <c r="X11" s="1"/>
      <c r="Y11" s="94"/>
      <c r="Z11" s="94"/>
      <c r="AA11" s="94"/>
      <c r="AB11" s="94"/>
      <c r="AC11" s="94"/>
      <c r="AD11" s="94"/>
    </row>
    <row r="12" spans="1:30" x14ac:dyDescent="0.25">
      <c r="A12" s="90"/>
      <c r="B12" s="107"/>
      <c r="C12" s="1"/>
      <c r="D12" s="107"/>
      <c r="E12" s="108"/>
      <c r="G12" s="1"/>
      <c r="H12" s="44"/>
      <c r="I12" s="1"/>
      <c r="J12" s="23"/>
      <c r="K12" s="23"/>
      <c r="L12" s="23"/>
      <c r="M12" s="1"/>
      <c r="N12" s="1"/>
      <c r="O12" s="1"/>
      <c r="P12" s="1"/>
      <c r="Q12" s="140"/>
      <c r="R12" s="140"/>
      <c r="S12" s="140"/>
      <c r="T12" s="140"/>
      <c r="U12" s="140"/>
      <c r="V12" s="1"/>
      <c r="W12" s="107"/>
      <c r="X12" s="1"/>
      <c r="Y12" s="94"/>
      <c r="Z12" s="94"/>
      <c r="AA12" s="94"/>
      <c r="AB12" s="94"/>
      <c r="AC12" s="94"/>
      <c r="AD12" s="94"/>
    </row>
    <row r="13" spans="1:30" x14ac:dyDescent="0.25">
      <c r="A13" s="90"/>
      <c r="B13" s="107"/>
      <c r="C13" s="1"/>
      <c r="D13" s="107"/>
      <c r="E13" s="108"/>
      <c r="G13" s="1"/>
      <c r="H13" s="44"/>
      <c r="I13" s="1"/>
      <c r="J13" s="23"/>
      <c r="K13" s="23"/>
      <c r="L13" s="23"/>
      <c r="M13" s="1"/>
      <c r="N13" s="1"/>
      <c r="O13" s="1"/>
      <c r="P13" s="1"/>
      <c r="Q13" s="140"/>
      <c r="R13" s="140"/>
      <c r="S13" s="140"/>
      <c r="T13" s="140"/>
      <c r="U13" s="140"/>
      <c r="V13" s="1"/>
      <c r="W13" s="107"/>
      <c r="X13" s="1"/>
      <c r="Y13" s="94"/>
      <c r="Z13" s="94"/>
      <c r="AA13" s="94"/>
      <c r="AB13" s="94"/>
      <c r="AC13" s="94"/>
      <c r="AD13" s="94"/>
    </row>
    <row r="14" spans="1:30" x14ac:dyDescent="0.25">
      <c r="A14" s="90"/>
      <c r="B14" s="107"/>
      <c r="C14" s="1"/>
      <c r="D14" s="107"/>
      <c r="E14" s="108"/>
      <c r="G14" s="1"/>
      <c r="H14" s="44"/>
      <c r="I14" s="1"/>
      <c r="J14" s="23"/>
      <c r="K14" s="23"/>
      <c r="L14" s="23"/>
      <c r="M14" s="1"/>
      <c r="N14" s="1"/>
      <c r="O14" s="1"/>
      <c r="P14" s="1"/>
      <c r="Q14" s="140"/>
      <c r="R14" s="140"/>
      <c r="S14" s="140"/>
      <c r="T14" s="140"/>
      <c r="U14" s="140"/>
      <c r="V14" s="1"/>
      <c r="W14" s="107"/>
      <c r="X14" s="1"/>
      <c r="Y14" s="94"/>
      <c r="Z14" s="94"/>
      <c r="AA14" s="94"/>
      <c r="AB14" s="94"/>
      <c r="AC14" s="94"/>
      <c r="AD14" s="94"/>
    </row>
    <row r="15" spans="1:30" x14ac:dyDescent="0.25">
      <c r="A15" s="90"/>
      <c r="B15" s="107"/>
      <c r="C15" s="1"/>
      <c r="D15" s="107"/>
      <c r="E15" s="108"/>
      <c r="G15" s="1"/>
      <c r="H15" s="44"/>
      <c r="I15" s="1"/>
      <c r="J15" s="23"/>
      <c r="K15" s="23"/>
      <c r="L15" s="23"/>
      <c r="M15" s="1"/>
      <c r="N15" s="1"/>
      <c r="O15" s="1"/>
      <c r="P15" s="1"/>
      <c r="Q15" s="140"/>
      <c r="R15" s="140"/>
      <c r="S15" s="140"/>
      <c r="T15" s="140"/>
      <c r="U15" s="140"/>
      <c r="V15" s="1"/>
      <c r="W15" s="107"/>
      <c r="X15" s="1"/>
      <c r="Y15" s="94"/>
      <c r="Z15" s="94"/>
      <c r="AA15" s="94"/>
      <c r="AB15" s="94"/>
      <c r="AC15" s="94"/>
      <c r="AD15" s="94"/>
    </row>
    <row r="16" spans="1:30" x14ac:dyDescent="0.25">
      <c r="A16" s="90"/>
      <c r="B16" s="107"/>
      <c r="C16" s="1"/>
      <c r="D16" s="107"/>
      <c r="E16" s="108"/>
      <c r="G16" s="1"/>
      <c r="H16" s="44"/>
      <c r="I16" s="1"/>
      <c r="J16" s="23"/>
      <c r="K16" s="23"/>
      <c r="L16" s="23"/>
      <c r="M16" s="1"/>
      <c r="N16" s="1"/>
      <c r="O16" s="1"/>
      <c r="P16" s="1"/>
      <c r="Q16" s="140"/>
      <c r="R16" s="140"/>
      <c r="S16" s="140"/>
      <c r="T16" s="140"/>
      <c r="U16" s="140"/>
      <c r="V16" s="1"/>
      <c r="W16" s="107"/>
      <c r="X16" s="1"/>
      <c r="Y16" s="94"/>
      <c r="Z16" s="94"/>
      <c r="AA16" s="94"/>
      <c r="AB16" s="94"/>
      <c r="AC16" s="94"/>
      <c r="AD16" s="94"/>
    </row>
    <row r="17" spans="1:30" x14ac:dyDescent="0.25">
      <c r="A17" s="90"/>
      <c r="B17" s="107"/>
      <c r="C17" s="1"/>
      <c r="D17" s="107"/>
      <c r="E17" s="108"/>
      <c r="G17" s="1"/>
      <c r="H17" s="44"/>
      <c r="I17" s="1"/>
      <c r="J17" s="23"/>
      <c r="K17" s="23"/>
      <c r="L17" s="23"/>
      <c r="M17" s="1"/>
      <c r="N17" s="1"/>
      <c r="O17" s="1"/>
      <c r="P17" s="1"/>
      <c r="Q17" s="140"/>
      <c r="R17" s="140"/>
      <c r="S17" s="140"/>
      <c r="T17" s="140"/>
      <c r="U17" s="140"/>
      <c r="V17" s="1"/>
      <c r="W17" s="107"/>
      <c r="X17" s="1"/>
      <c r="Y17" s="94"/>
      <c r="Z17" s="94"/>
      <c r="AA17" s="94"/>
      <c r="AB17" s="94"/>
      <c r="AC17" s="94"/>
      <c r="AD17" s="94"/>
    </row>
    <row r="18" spans="1:30" x14ac:dyDescent="0.25">
      <c r="A18" s="90"/>
      <c r="B18" s="107"/>
      <c r="C18" s="1"/>
      <c r="D18" s="107"/>
      <c r="E18" s="108"/>
      <c r="G18" s="1"/>
      <c r="H18" s="44"/>
      <c r="I18" s="1"/>
      <c r="J18" s="23"/>
      <c r="K18" s="23"/>
      <c r="L18" s="23"/>
      <c r="M18" s="1"/>
      <c r="N18" s="1"/>
      <c r="O18" s="1"/>
      <c r="P18" s="1"/>
      <c r="Q18" s="140"/>
      <c r="R18" s="140"/>
      <c r="S18" s="140"/>
      <c r="T18" s="140"/>
      <c r="U18" s="140"/>
      <c r="V18" s="1"/>
      <c r="W18" s="107"/>
      <c r="X18" s="1"/>
      <c r="Y18" s="94"/>
      <c r="Z18" s="94"/>
      <c r="AA18" s="94"/>
      <c r="AB18" s="94"/>
      <c r="AC18" s="94"/>
      <c r="AD18" s="94"/>
    </row>
    <row r="19" spans="1:30" x14ac:dyDescent="0.25">
      <c r="A19" s="90"/>
      <c r="B19" s="107"/>
      <c r="C19" s="1"/>
      <c r="D19" s="107"/>
      <c r="E19" s="108"/>
      <c r="G19" s="1"/>
      <c r="H19" s="44"/>
      <c r="I19" s="1"/>
      <c r="J19" s="23"/>
      <c r="K19" s="23"/>
      <c r="L19" s="23"/>
      <c r="M19" s="1"/>
      <c r="N19" s="1"/>
      <c r="O19" s="1"/>
      <c r="P19" s="1"/>
      <c r="Q19" s="140"/>
      <c r="R19" s="140"/>
      <c r="S19" s="140"/>
      <c r="T19" s="140"/>
      <c r="U19" s="140"/>
      <c r="V19" s="1"/>
      <c r="W19" s="107"/>
      <c r="X19" s="1"/>
      <c r="Y19" s="94"/>
      <c r="Z19" s="94"/>
      <c r="AA19" s="94"/>
      <c r="AB19" s="94"/>
      <c r="AC19" s="94"/>
      <c r="AD19" s="94"/>
    </row>
    <row r="20" spans="1:30" x14ac:dyDescent="0.25">
      <c r="A20" s="90"/>
      <c r="B20" s="107"/>
      <c r="C20" s="1"/>
      <c r="D20" s="107"/>
      <c r="E20" s="108"/>
      <c r="G20" s="1"/>
      <c r="H20" s="44"/>
      <c r="I20" s="1"/>
      <c r="J20" s="23"/>
      <c r="K20" s="23"/>
      <c r="L20" s="23"/>
      <c r="M20" s="1"/>
      <c r="N20" s="1"/>
      <c r="O20" s="1"/>
      <c r="P20" s="1"/>
      <c r="Q20" s="140"/>
      <c r="R20" s="140"/>
      <c r="S20" s="140"/>
      <c r="T20" s="140"/>
      <c r="U20" s="140"/>
      <c r="V20" s="1"/>
      <c r="W20" s="107"/>
      <c r="X20" s="1"/>
      <c r="Y20" s="94"/>
      <c r="Z20" s="94"/>
      <c r="AA20" s="94"/>
      <c r="AB20" s="94"/>
      <c r="AC20" s="94"/>
      <c r="AD20" s="94"/>
    </row>
    <row r="21" spans="1:30" x14ac:dyDescent="0.25">
      <c r="A21" s="90"/>
      <c r="B21" s="107"/>
      <c r="C21" s="1"/>
      <c r="D21" s="107"/>
      <c r="E21" s="108"/>
      <c r="G21" s="1"/>
      <c r="H21" s="44"/>
      <c r="I21" s="1"/>
      <c r="J21" s="23"/>
      <c r="K21" s="23"/>
      <c r="L21" s="23"/>
      <c r="M21" s="1"/>
      <c r="N21" s="1"/>
      <c r="O21" s="1"/>
      <c r="P21" s="1"/>
      <c r="Q21" s="140"/>
      <c r="R21" s="140"/>
      <c r="S21" s="140"/>
      <c r="T21" s="140"/>
      <c r="U21" s="140"/>
      <c r="V21" s="1"/>
      <c r="W21" s="107"/>
      <c r="X21" s="1"/>
      <c r="Y21" s="94"/>
      <c r="Z21" s="94"/>
      <c r="AA21" s="94"/>
      <c r="AB21" s="94"/>
      <c r="AC21" s="94"/>
      <c r="AD21" s="94"/>
    </row>
    <row r="22" spans="1:30" x14ac:dyDescent="0.25">
      <c r="A22" s="90"/>
      <c r="B22" s="107"/>
      <c r="C22" s="1"/>
      <c r="D22" s="107"/>
      <c r="E22" s="108"/>
      <c r="G22" s="1"/>
      <c r="H22" s="44"/>
      <c r="I22" s="1"/>
      <c r="J22" s="23"/>
      <c r="K22" s="23"/>
      <c r="L22" s="23"/>
      <c r="M22" s="1"/>
      <c r="N22" s="1"/>
      <c r="O22" s="1"/>
      <c r="P22" s="1"/>
      <c r="Q22" s="140"/>
      <c r="R22" s="140"/>
      <c r="S22" s="140"/>
      <c r="T22" s="140"/>
      <c r="U22" s="140"/>
      <c r="V22" s="1"/>
      <c r="W22" s="107"/>
      <c r="X22" s="1"/>
      <c r="Y22" s="94"/>
      <c r="Z22" s="94"/>
      <c r="AA22" s="94"/>
      <c r="AB22" s="94"/>
      <c r="AC22" s="94"/>
      <c r="AD22" s="94"/>
    </row>
    <row r="23" spans="1:30" x14ac:dyDescent="0.25">
      <c r="A23" s="90"/>
      <c r="B23" s="107"/>
      <c r="C23" s="1"/>
      <c r="D23" s="107"/>
      <c r="E23" s="108"/>
      <c r="G23" s="1"/>
      <c r="H23" s="44"/>
      <c r="I23" s="1"/>
      <c r="J23" s="23"/>
      <c r="K23" s="23"/>
      <c r="L23" s="23"/>
      <c r="M23" s="1"/>
      <c r="N23" s="1"/>
      <c r="O23" s="1"/>
      <c r="P23" s="1"/>
      <c r="Q23" s="140"/>
      <c r="R23" s="140"/>
      <c r="S23" s="140"/>
      <c r="T23" s="140"/>
      <c r="U23" s="140"/>
      <c r="V23" s="1"/>
      <c r="W23" s="107"/>
      <c r="X23" s="1"/>
      <c r="Y23" s="94"/>
      <c r="Z23" s="94"/>
      <c r="AA23" s="94"/>
      <c r="AB23" s="94"/>
      <c r="AC23" s="94"/>
      <c r="AD23" s="94"/>
    </row>
    <row r="24" spans="1:30" x14ac:dyDescent="0.25">
      <c r="A24" s="90"/>
      <c r="B24" s="107"/>
      <c r="C24" s="1"/>
      <c r="D24" s="107"/>
      <c r="E24" s="108"/>
      <c r="G24" s="1"/>
      <c r="H24" s="44"/>
      <c r="I24" s="1"/>
      <c r="J24" s="23"/>
      <c r="K24" s="23"/>
      <c r="L24" s="23"/>
      <c r="M24" s="1"/>
      <c r="N24" s="1"/>
      <c r="O24" s="1"/>
      <c r="P24" s="1"/>
      <c r="Q24" s="140"/>
      <c r="R24" s="140"/>
      <c r="S24" s="140"/>
      <c r="T24" s="140"/>
      <c r="U24" s="140"/>
      <c r="V24" s="1"/>
      <c r="W24" s="107"/>
      <c r="X24" s="1"/>
      <c r="Y24" s="94"/>
      <c r="Z24" s="94"/>
      <c r="AA24" s="94"/>
      <c r="AB24" s="94"/>
      <c r="AC24" s="94"/>
      <c r="AD24" s="94"/>
    </row>
    <row r="25" spans="1:30" x14ac:dyDescent="0.25">
      <c r="A25" s="90"/>
      <c r="B25" s="107"/>
      <c r="C25" s="1"/>
      <c r="D25" s="107"/>
      <c r="E25" s="108"/>
      <c r="G25" s="1"/>
      <c r="H25" s="44"/>
      <c r="I25" s="1"/>
      <c r="J25" s="23"/>
      <c r="K25" s="23"/>
      <c r="L25" s="23"/>
      <c r="M25" s="1"/>
      <c r="N25" s="1"/>
      <c r="O25" s="1"/>
      <c r="P25" s="1"/>
      <c r="Q25" s="140"/>
      <c r="R25" s="140"/>
      <c r="S25" s="140"/>
      <c r="T25" s="140"/>
      <c r="U25" s="140"/>
      <c r="V25" s="1"/>
      <c r="W25" s="107"/>
      <c r="X25" s="1"/>
      <c r="Y25" s="94"/>
      <c r="Z25" s="94"/>
      <c r="AA25" s="94"/>
      <c r="AB25" s="94"/>
      <c r="AC25" s="94"/>
      <c r="AD25" s="94"/>
    </row>
    <row r="26" spans="1:30" x14ac:dyDescent="0.25">
      <c r="A26" s="90"/>
      <c r="B26" s="107"/>
      <c r="C26" s="1"/>
      <c r="D26" s="107"/>
      <c r="E26" s="108"/>
      <c r="G26" s="1"/>
      <c r="H26" s="44"/>
      <c r="I26" s="1"/>
      <c r="J26" s="23"/>
      <c r="K26" s="23"/>
      <c r="L26" s="23"/>
      <c r="M26" s="1"/>
      <c r="N26" s="1"/>
      <c r="O26" s="1"/>
      <c r="P26" s="1"/>
      <c r="Q26" s="140"/>
      <c r="R26" s="140"/>
      <c r="S26" s="140"/>
      <c r="T26" s="140"/>
      <c r="U26" s="140"/>
      <c r="V26" s="1"/>
      <c r="W26" s="107"/>
      <c r="X26" s="1"/>
      <c r="Y26" s="94"/>
      <c r="Z26" s="94"/>
      <c r="AA26" s="94"/>
      <c r="AB26" s="94"/>
      <c r="AC26" s="94"/>
      <c r="AD26" s="94"/>
    </row>
    <row r="27" spans="1:30" x14ac:dyDescent="0.25">
      <c r="A27" s="90"/>
      <c r="B27" s="107"/>
      <c r="C27" s="1"/>
      <c r="D27" s="107"/>
      <c r="E27" s="108"/>
      <c r="G27" s="1"/>
      <c r="H27" s="44"/>
      <c r="I27" s="1"/>
      <c r="J27" s="23"/>
      <c r="K27" s="23"/>
      <c r="L27" s="23"/>
      <c r="M27" s="1"/>
      <c r="N27" s="1"/>
      <c r="O27" s="1"/>
      <c r="P27" s="1"/>
      <c r="Q27" s="140"/>
      <c r="R27" s="140"/>
      <c r="S27" s="140"/>
      <c r="T27" s="140"/>
      <c r="U27" s="140"/>
      <c r="V27" s="1"/>
      <c r="W27" s="107"/>
      <c r="X27" s="1"/>
      <c r="Y27" s="94"/>
      <c r="Z27" s="94"/>
      <c r="AA27" s="94"/>
      <c r="AB27" s="94"/>
      <c r="AC27" s="94"/>
      <c r="AD27" s="94"/>
    </row>
    <row r="28" spans="1:30" x14ac:dyDescent="0.25">
      <c r="A28" s="90"/>
      <c r="B28" s="107"/>
      <c r="C28" s="1"/>
      <c r="D28" s="107"/>
      <c r="E28" s="108"/>
      <c r="G28" s="1"/>
      <c r="H28" s="44"/>
      <c r="I28" s="1"/>
      <c r="J28" s="23"/>
      <c r="K28" s="23"/>
      <c r="L28" s="23"/>
      <c r="M28" s="1"/>
      <c r="N28" s="1"/>
      <c r="O28" s="1"/>
      <c r="P28" s="1"/>
      <c r="Q28" s="140"/>
      <c r="R28" s="140"/>
      <c r="S28" s="140"/>
      <c r="T28" s="140"/>
      <c r="U28" s="140"/>
      <c r="V28" s="1"/>
      <c r="W28" s="107"/>
      <c r="X28" s="1"/>
      <c r="Y28" s="94"/>
      <c r="Z28" s="94"/>
      <c r="AA28" s="94"/>
      <c r="AB28" s="94"/>
      <c r="AC28" s="94"/>
      <c r="AD28" s="94"/>
    </row>
    <row r="29" spans="1:30" x14ac:dyDescent="0.25">
      <c r="A29" s="90"/>
      <c r="B29" s="107"/>
      <c r="C29" s="1"/>
      <c r="D29" s="107"/>
      <c r="E29" s="108"/>
      <c r="G29" s="1"/>
      <c r="H29" s="44"/>
      <c r="I29" s="1"/>
      <c r="J29" s="23"/>
      <c r="K29" s="23"/>
      <c r="L29" s="23"/>
      <c r="M29" s="1"/>
      <c r="N29" s="1"/>
      <c r="O29" s="1"/>
      <c r="P29" s="1"/>
      <c r="Q29" s="140"/>
      <c r="R29" s="140"/>
      <c r="S29" s="140"/>
      <c r="T29" s="140"/>
      <c r="U29" s="140"/>
      <c r="V29" s="1"/>
      <c r="W29" s="107"/>
      <c r="X29" s="1"/>
      <c r="Y29" s="94"/>
      <c r="Z29" s="94"/>
      <c r="AA29" s="94"/>
      <c r="AB29" s="94"/>
      <c r="AC29" s="94"/>
      <c r="AD29" s="94"/>
    </row>
    <row r="30" spans="1:30" x14ac:dyDescent="0.25">
      <c r="A30" s="90"/>
      <c r="B30" s="107"/>
      <c r="C30" s="1"/>
      <c r="D30" s="107"/>
      <c r="E30" s="108"/>
      <c r="G30" s="1"/>
      <c r="H30" s="44"/>
      <c r="I30" s="1"/>
      <c r="J30" s="23"/>
      <c r="K30" s="23"/>
      <c r="L30" s="23"/>
      <c r="M30" s="1"/>
      <c r="N30" s="1"/>
      <c r="O30" s="1"/>
      <c r="P30" s="1"/>
      <c r="Q30" s="140"/>
      <c r="R30" s="140"/>
      <c r="S30" s="140"/>
      <c r="T30" s="140"/>
      <c r="U30" s="140"/>
      <c r="V30" s="1"/>
      <c r="W30" s="107"/>
      <c r="X30" s="1"/>
      <c r="Y30" s="94"/>
      <c r="Z30" s="94"/>
      <c r="AA30" s="94"/>
      <c r="AB30" s="94"/>
      <c r="AC30" s="94"/>
      <c r="AD30" s="94"/>
    </row>
    <row r="31" spans="1:30" x14ac:dyDescent="0.25">
      <c r="A31" s="90"/>
      <c r="B31" s="107"/>
      <c r="C31" s="1"/>
      <c r="D31" s="107"/>
      <c r="E31" s="108"/>
      <c r="G31" s="1"/>
      <c r="H31" s="44"/>
      <c r="I31" s="1"/>
      <c r="J31" s="23"/>
      <c r="K31" s="23"/>
      <c r="L31" s="23"/>
      <c r="M31" s="1"/>
      <c r="N31" s="1"/>
      <c r="O31" s="1"/>
      <c r="P31" s="1"/>
      <c r="Q31" s="140"/>
      <c r="R31" s="140"/>
      <c r="S31" s="140"/>
      <c r="T31" s="140"/>
      <c r="U31" s="140"/>
      <c r="V31" s="1"/>
      <c r="W31" s="107"/>
      <c r="X31" s="1"/>
      <c r="Y31" s="94"/>
      <c r="Z31" s="94"/>
      <c r="AA31" s="94"/>
      <c r="AB31" s="94"/>
      <c r="AC31" s="94"/>
      <c r="AD31" s="94"/>
    </row>
    <row r="32" spans="1:30" x14ac:dyDescent="0.25">
      <c r="A32" s="90"/>
      <c r="B32" s="107"/>
      <c r="C32" s="1"/>
      <c r="D32" s="107"/>
      <c r="E32" s="108"/>
      <c r="G32" s="1"/>
      <c r="H32" s="44"/>
      <c r="I32" s="1"/>
      <c r="J32" s="23"/>
      <c r="K32" s="23"/>
      <c r="L32" s="23"/>
      <c r="M32" s="1"/>
      <c r="N32" s="1"/>
      <c r="O32" s="1"/>
      <c r="P32" s="1"/>
      <c r="Q32" s="140"/>
      <c r="R32" s="140"/>
      <c r="S32" s="140"/>
      <c r="T32" s="140"/>
      <c r="U32" s="140"/>
      <c r="V32" s="1"/>
      <c r="W32" s="107"/>
      <c r="X32" s="1"/>
      <c r="Y32" s="94"/>
      <c r="Z32" s="94"/>
      <c r="AA32" s="94"/>
      <c r="AB32" s="94"/>
      <c r="AC32" s="94"/>
      <c r="AD32" s="94"/>
    </row>
    <row r="33" spans="1:30" x14ac:dyDescent="0.25">
      <c r="A33" s="90"/>
      <c r="B33" s="107"/>
      <c r="C33" s="1"/>
      <c r="D33" s="107"/>
      <c r="E33" s="108"/>
      <c r="G33" s="1"/>
      <c r="H33" s="44"/>
      <c r="I33" s="1"/>
      <c r="J33" s="23"/>
      <c r="K33" s="23"/>
      <c r="L33" s="23"/>
      <c r="M33" s="1"/>
      <c r="N33" s="1"/>
      <c r="O33" s="1"/>
      <c r="P33" s="1"/>
      <c r="Q33" s="140"/>
      <c r="R33" s="140"/>
      <c r="S33" s="140"/>
      <c r="T33" s="140"/>
      <c r="U33" s="140"/>
      <c r="V33" s="1"/>
      <c r="W33" s="107"/>
      <c r="X33" s="1"/>
      <c r="Y33" s="94"/>
      <c r="Z33" s="94"/>
      <c r="AA33" s="94"/>
      <c r="AB33" s="94"/>
      <c r="AC33" s="94"/>
      <c r="AD33" s="94"/>
    </row>
    <row r="34" spans="1:30" x14ac:dyDescent="0.25">
      <c r="A34" s="90"/>
      <c r="B34" s="107"/>
      <c r="C34" s="1"/>
      <c r="D34" s="107"/>
      <c r="E34" s="108"/>
      <c r="G34" s="1"/>
      <c r="H34" s="44"/>
      <c r="I34" s="1"/>
      <c r="J34" s="23"/>
      <c r="K34" s="23"/>
      <c r="L34" s="23"/>
      <c r="M34" s="1"/>
      <c r="N34" s="1"/>
      <c r="O34" s="1"/>
      <c r="P34" s="1"/>
      <c r="Q34" s="140"/>
      <c r="R34" s="140"/>
      <c r="S34" s="140"/>
      <c r="T34" s="140"/>
      <c r="U34" s="140"/>
      <c r="V34" s="1"/>
      <c r="W34" s="107"/>
      <c r="X34" s="1"/>
      <c r="Y34" s="94"/>
      <c r="Z34" s="94"/>
      <c r="AA34" s="94"/>
      <c r="AB34" s="94"/>
      <c r="AC34" s="94"/>
      <c r="AD34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2019-01-27T19:40:59Z</dcterms:modified>
</cp:coreProperties>
</file>